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spnet-my.sharepoint.com/personal/od_222_hosp_go_jp/Documents/事務部/事務部共有/事務部共有/①企画課/③契約係/契約係長（星野）/引継ぎファイル/契約関係/ＨＰ公表/掲載依頼/R8.10.26（R8.11月掲載分）/"/>
    </mc:Choice>
  </mc:AlternateContent>
  <xr:revisionPtr revIDLastSave="85" documentId="8_{20601CE0-62B4-4E3B-9446-F31B3213C540}" xr6:coauthVersionLast="47" xr6:coauthVersionMax="47" xr10:uidLastSave="{84C27A8A-074E-4DDD-A1D6-C168181D74E3}"/>
  <bookViews>
    <workbookView xWindow="28680" yWindow="-120" windowWidth="29040" windowHeight="15720" tabRatio="455" xr2:uid="{BA0F3DCB-C562-4ADC-B620-148D2EEAFF5D}"/>
  </bookViews>
  <sheets>
    <sheet name="競争入札（物品役務等）令和8年度" sheetId="10" r:id="rId1"/>
    <sheet name="競争入札（物品役務等）令和７年度" sheetId="9" state="hidden" r:id="rId2"/>
    <sheet name="競争入札（物品役務等）令和6年度" sheetId="8" state="hidden" r:id="rId3"/>
    <sheet name="競争入札（物品役務等）令和5年度" sheetId="7" state="hidden" r:id="rId4"/>
    <sheet name="競争入札（物品役務等）令和4年度" sheetId="6" state="hidden" r:id="rId5"/>
    <sheet name="競争入札（物品役務等）令和３年度" sheetId="5" state="hidden" r:id="rId6"/>
    <sheet name="競争入札（物品役務等）令和２年度" sheetId="4" state="hidden" r:id="rId7"/>
    <sheet name="競争入札（物品役務等）令和元年度" sheetId="3" state="hidden" r:id="rId8"/>
    <sheet name="競争入札（物品役務等）平成３１年３月～" sheetId="2" state="hidden" r:id="rId9"/>
  </sheets>
  <externalReferences>
    <externalReference r:id="rId10"/>
  </externalReferences>
  <definedNames>
    <definedName name="_xlnm._FilterDatabase" localSheetId="8" hidden="1">'競争入札（物品役務等）平成３１年３月～'!$A$4:$M$4</definedName>
    <definedName name="_xlnm._FilterDatabase" localSheetId="6" hidden="1">'競争入札（物品役務等）令和２年度'!$A$4:$M$7</definedName>
    <definedName name="_xlnm._FilterDatabase" localSheetId="5" hidden="1">'競争入札（物品役務等）令和３年度'!$A$4:$M$8</definedName>
    <definedName name="_xlnm._FilterDatabase" localSheetId="4" hidden="1">'競争入札（物品役務等）令和4年度'!$A$4:$M$4</definedName>
    <definedName name="_xlnm._FilterDatabase" localSheetId="3" hidden="1">'競争入札（物品役務等）令和5年度'!$A$4:$M$4</definedName>
    <definedName name="_xlnm._FilterDatabase" localSheetId="2" hidden="1">'競争入札（物品役務等）令和6年度'!$A$4:$M$4</definedName>
    <definedName name="_xlnm._FilterDatabase" localSheetId="1" hidden="1">'競争入札（物品役務等）令和７年度'!$A$4:$M$221</definedName>
    <definedName name="_xlnm._FilterDatabase" localSheetId="0" hidden="1">'競争入札（物品役務等）令和8年度'!$A$4:$M$221</definedName>
    <definedName name="_xlnm._FilterDatabase" localSheetId="7" hidden="1">'競争入札（物品役務等）令和元年度'!$A$4:$M$67</definedName>
    <definedName name="_xlnm.Print_Titles" localSheetId="8">'競争入札（物品役務等）平成３１年３月～'!$4:$4</definedName>
    <definedName name="_xlnm.Print_Titles" localSheetId="6">'競争入札（物品役務等）令和２年度'!$4:$4</definedName>
    <definedName name="_xlnm.Print_Titles" localSheetId="5">'競争入札（物品役務等）令和３年度'!$4:$4</definedName>
    <definedName name="_xlnm.Print_Titles" localSheetId="4">'競争入札（物品役務等）令和4年度'!$4:$4</definedName>
    <definedName name="_xlnm.Print_Titles" localSheetId="3">'競争入札（物品役務等）令和5年度'!$4:$4</definedName>
    <definedName name="_xlnm.Print_Titles" localSheetId="2">'競争入札（物品役務等）令和6年度'!$4:$4</definedName>
    <definedName name="_xlnm.Print_Titles" localSheetId="1">'競争入札（物品役務等）令和７年度'!$4:$4</definedName>
    <definedName name="_xlnm.Print_Titles" localSheetId="0">'競争入札（物品役務等）令和8年度'!$4:$4</definedName>
    <definedName name="_xlnm.Print_Titles" localSheetId="7">'競争入札（物品役務等）令和元年度'!$4:$4</definedName>
    <definedName name="競争方式等の区分" localSheetId="8">[1]Ｍ!$S$5:$T$11</definedName>
    <definedName name="競争方式等の区分" localSheetId="6">[1]Ｍ!$S$5:$T$11</definedName>
    <definedName name="競争方式等の区分" localSheetId="5">[1]Ｍ!$S$5:$T$11</definedName>
    <definedName name="競争方式等の区分" localSheetId="4">[1]Ｍ!$S$5:$T$11</definedName>
    <definedName name="競争方式等の区分" localSheetId="3">[1]Ｍ!$S$5:$T$11</definedName>
    <definedName name="競争方式等の区分" localSheetId="2">[1]Ｍ!$S$5:$T$11</definedName>
    <definedName name="競争方式等の区分" localSheetId="1">[1]Ｍ!$S$5:$T$11</definedName>
    <definedName name="競争方式等の区分" localSheetId="0">[1]Ｍ!$S$5:$T$11</definedName>
    <definedName name="競争方式等の区分" localSheetId="7">[1]Ｍ!$S$5:$T$11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1" i="10" l="1"/>
  <c r="H140" i="10"/>
  <c r="H139" i="10"/>
  <c r="H137" i="10"/>
  <c r="H136" i="10"/>
  <c r="H141" i="9"/>
  <c r="H140" i="9"/>
  <c r="H139" i="9"/>
  <c r="H137" i="9"/>
  <c r="H136" i="9"/>
  <c r="H51" i="4"/>
  <c r="H67" i="3"/>
  <c r="H30" i="4"/>
  <c r="H23" i="4"/>
  <c r="H25" i="4"/>
  <c r="H24" i="4"/>
  <c r="H53" i="3"/>
</calcChain>
</file>

<file path=xl/sharedStrings.xml><?xml version="1.0" encoding="utf-8"?>
<sst xmlns="http://schemas.openxmlformats.org/spreadsheetml/2006/main" count="6202" uniqueCount="784">
  <si>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</si>
  <si>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物品等又は役務の名称及び数量</t>
    <rPh sb="0" eb="2">
      <t>ブッピン</t>
    </rPh>
    <rPh sb="2" eb="3">
      <t>トウ</t>
    </rPh>
    <rPh sb="3" eb="4">
      <t>マタ</t>
    </rPh>
    <rPh sb="5" eb="7">
      <t>エキム</t>
    </rPh>
    <rPh sb="8" eb="10">
      <t>メイショウ</t>
    </rPh>
    <rPh sb="10" eb="11">
      <t>オヨ</t>
    </rPh>
    <rPh sb="12" eb="14">
      <t>スウリョウ</t>
    </rPh>
    <phoneticPr fontId="2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</si>
  <si>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</si>
  <si>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</si>
  <si>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契約の相手方の氏名</t>
  </si>
  <si>
    <t>契約の相手方の住所</t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</si>
  <si>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8">
      <t>コウボガタ</t>
    </rPh>
    <rPh sb="18" eb="20">
      <t>キカク</t>
    </rPh>
    <rPh sb="20" eb="22">
      <t>キョウソウ</t>
    </rPh>
    <rPh sb="23" eb="24">
      <t>ベツ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</si>
  <si>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</si>
  <si>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</si>
  <si>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落札率
（％）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</si>
  <si>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</si>
  <si>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備　考</t>
    <rPh sb="0" eb="1">
      <t>ソナエ</t>
    </rPh>
    <rPh sb="2" eb="3">
      <t>コウ</t>
    </rPh>
    <phoneticPr fontId="2"/>
  </si>
  <si>
    <t>血液培養装置</t>
  </si>
  <si>
    <t>　神奈川県相模原市南区桜台18-1
　独立行政法人国立病院機構相模原病院
　院長　安達献</t>
    <rPh sb="38" eb="40">
      <t>インチョウ</t>
    </rPh>
    <rPh sb="41" eb="43">
      <t>アダチ</t>
    </rPh>
    <rPh sb="43" eb="44">
      <t>コン</t>
    </rPh>
    <phoneticPr fontId="2"/>
  </si>
  <si>
    <t>尾崎理化株式会社</t>
    <rPh sb="0" eb="2">
      <t>オザキ</t>
    </rPh>
    <rPh sb="2" eb="4">
      <t>リカ</t>
    </rPh>
    <rPh sb="4" eb="8">
      <t>カブシキガイシャ</t>
    </rPh>
    <phoneticPr fontId="3"/>
  </si>
  <si>
    <t>神奈川県相模原市緑区根小屋1888</t>
    <phoneticPr fontId="2"/>
  </si>
  <si>
    <t>一般競争（最低価格落札方式）</t>
  </si>
  <si>
    <t>-</t>
    <phoneticPr fontId="2"/>
  </si>
  <si>
    <t>1社</t>
    <rPh sb="1" eb="2">
      <t>シャ</t>
    </rPh>
    <phoneticPr fontId="2"/>
  </si>
  <si>
    <t>病理標本作製準備装置　一式</t>
    <phoneticPr fontId="2"/>
  </si>
  <si>
    <t>分娩監視セントラルモニタ</t>
    <phoneticPr fontId="2"/>
  </si>
  <si>
    <t>株式会社イノメディックス</t>
    <rPh sb="0" eb="4">
      <t>カブシキカイシャ</t>
    </rPh>
    <phoneticPr fontId="2"/>
  </si>
  <si>
    <t>東京都文京区湯島２－１６－１１</t>
    <phoneticPr fontId="2"/>
  </si>
  <si>
    <t>分娩監視装置</t>
    <phoneticPr fontId="2"/>
  </si>
  <si>
    <t>Ｘ線撮影装置　一式</t>
    <rPh sb="1" eb="2">
      <t>セン</t>
    </rPh>
    <rPh sb="2" eb="6">
      <t>サツエイソウチ</t>
    </rPh>
    <rPh sb="7" eb="9">
      <t>イッシキ</t>
    </rPh>
    <phoneticPr fontId="2"/>
  </si>
  <si>
    <t>協和医科器械株式会社</t>
    <rPh sb="0" eb="2">
      <t>キョウワ</t>
    </rPh>
    <rPh sb="2" eb="4">
      <t>イカ</t>
    </rPh>
    <rPh sb="4" eb="6">
      <t>キカイ</t>
    </rPh>
    <rPh sb="6" eb="8">
      <t>カブシキ</t>
    </rPh>
    <rPh sb="8" eb="10">
      <t>カイシャ</t>
    </rPh>
    <phoneticPr fontId="7"/>
  </si>
  <si>
    <t>神奈川県厚木市酒井3068 天幸第７ビル　1階</t>
    <phoneticPr fontId="7"/>
  </si>
  <si>
    <t>病院情報システム等保守業務委託　一式</t>
    <rPh sb="0" eb="2">
      <t>ビョウイン</t>
    </rPh>
    <rPh sb="2" eb="4">
      <t>ジョウホウ</t>
    </rPh>
    <rPh sb="8" eb="9">
      <t>トウ</t>
    </rPh>
    <rPh sb="9" eb="11">
      <t>ホシュ</t>
    </rPh>
    <rPh sb="11" eb="13">
      <t>ギョウム</t>
    </rPh>
    <rPh sb="13" eb="15">
      <t>イタク</t>
    </rPh>
    <rPh sb="16" eb="18">
      <t>イッシキ</t>
    </rPh>
    <phoneticPr fontId="2"/>
  </si>
  <si>
    <t>株式会社情報開発センター</t>
  </si>
  <si>
    <t>東京都新宿区西新宿７－４－３</t>
    <phoneticPr fontId="7"/>
  </si>
  <si>
    <t>ICG対応腹腔鏡システム</t>
    <rPh sb="3" eb="5">
      <t>タイオウ</t>
    </rPh>
    <rPh sb="5" eb="8">
      <t>フククウキョウ</t>
    </rPh>
    <phoneticPr fontId="2"/>
  </si>
  <si>
    <t>オリンパスマーケティング株式会社　厚木支店</t>
    <rPh sb="12" eb="14">
      <t>カブシキ</t>
    </rPh>
    <rPh sb="14" eb="16">
      <t>カイシャ</t>
    </rPh>
    <rPh sb="17" eb="19">
      <t>アツギ</t>
    </rPh>
    <rPh sb="19" eb="21">
      <t>シテン</t>
    </rPh>
    <phoneticPr fontId="7"/>
  </si>
  <si>
    <t>神奈川県厚木市中町２丁目７番６号</t>
    <phoneticPr fontId="7"/>
  </si>
  <si>
    <t>医薬品購入契約</t>
    <rPh sb="0" eb="7">
      <t>イヤクヒンコウニュウケイヤク</t>
    </rPh>
    <phoneticPr fontId="2"/>
  </si>
  <si>
    <t>株式会社スズケン相模原支店</t>
    <rPh sb="0" eb="4">
      <t>カブシキカイシャ</t>
    </rPh>
    <rPh sb="8" eb="13">
      <t>サガミハラシテン</t>
    </rPh>
    <phoneticPr fontId="3"/>
  </si>
  <si>
    <t>神奈川県相模原市富士見６丁目１２番２０号</t>
    <rPh sb="0" eb="4">
      <t>カナガワケン</t>
    </rPh>
    <rPh sb="4" eb="8">
      <t>サガミハラシ</t>
    </rPh>
    <rPh sb="8" eb="11">
      <t>フジミ</t>
    </rPh>
    <rPh sb="12" eb="14">
      <t>チョウメ</t>
    </rPh>
    <rPh sb="16" eb="17">
      <t>バン</t>
    </rPh>
    <rPh sb="19" eb="20">
      <t>ゴウ</t>
    </rPh>
    <phoneticPr fontId="2"/>
  </si>
  <si>
    <t>酒井薬品株式会社　相模原営業所</t>
    <rPh sb="0" eb="2">
      <t>サカイ</t>
    </rPh>
    <rPh sb="2" eb="4">
      <t>ヤクヒン</t>
    </rPh>
    <rPh sb="4" eb="6">
      <t>カブシキ</t>
    </rPh>
    <rPh sb="6" eb="8">
      <t>カイシャ</t>
    </rPh>
    <rPh sb="9" eb="12">
      <t>サガミハラ</t>
    </rPh>
    <rPh sb="12" eb="15">
      <t>エイギョウショ</t>
    </rPh>
    <phoneticPr fontId="3"/>
  </si>
  <si>
    <t>神奈川県相模原市南区麻溝台５－１８－１０</t>
    <phoneticPr fontId="2"/>
  </si>
  <si>
    <t>院内施設管理業務委託　一式</t>
    <rPh sb="0" eb="2">
      <t>インナイ</t>
    </rPh>
    <rPh sb="2" eb="4">
      <t>シセツ</t>
    </rPh>
    <rPh sb="4" eb="6">
      <t>カンリ</t>
    </rPh>
    <rPh sb="6" eb="8">
      <t>ギョウム</t>
    </rPh>
    <rPh sb="8" eb="10">
      <t>イタク</t>
    </rPh>
    <rPh sb="11" eb="13">
      <t>イッシキ</t>
    </rPh>
    <phoneticPr fontId="2"/>
  </si>
  <si>
    <t>株式会社明輝社</t>
    <rPh sb="0" eb="2">
      <t>カブシキ</t>
    </rPh>
    <rPh sb="2" eb="4">
      <t>カイシャ</t>
    </rPh>
    <rPh sb="4" eb="7">
      <t>メイキシャ</t>
    </rPh>
    <phoneticPr fontId="2"/>
  </si>
  <si>
    <t>神奈川県相模原市南区栄町４－２３</t>
    <rPh sb="0" eb="3">
      <t>カナガワ</t>
    </rPh>
    <rPh sb="3" eb="4">
      <t>ケン</t>
    </rPh>
    <rPh sb="4" eb="7">
      <t>サガミハラ</t>
    </rPh>
    <rPh sb="7" eb="8">
      <t>シ</t>
    </rPh>
    <rPh sb="8" eb="9">
      <t>ミナミ</t>
    </rPh>
    <rPh sb="9" eb="10">
      <t>ク</t>
    </rPh>
    <rPh sb="10" eb="12">
      <t>エイマチ</t>
    </rPh>
    <phoneticPr fontId="2"/>
  </si>
  <si>
    <t>１者</t>
    <rPh sb="1" eb="2">
      <t>シャ</t>
    </rPh>
    <phoneticPr fontId="2"/>
  </si>
  <si>
    <t>検体検査業務委託契約　一式</t>
    <rPh sb="0" eb="4">
      <t>ケンタイケンサ</t>
    </rPh>
    <rPh sb="4" eb="8">
      <t>ギョウムイタク</t>
    </rPh>
    <rPh sb="8" eb="10">
      <t>ケイヤク</t>
    </rPh>
    <rPh sb="11" eb="13">
      <t>イッシキ</t>
    </rPh>
    <phoneticPr fontId="2"/>
  </si>
  <si>
    <t>株式会社エスアールエル</t>
    <rPh sb="0" eb="4">
      <t>カブシキカイシャ</t>
    </rPh>
    <phoneticPr fontId="7"/>
  </si>
  <si>
    <t>東京都新宿区西新宿２－１－１</t>
    <rPh sb="0" eb="3">
      <t>トウキョウト</t>
    </rPh>
    <rPh sb="3" eb="6">
      <t>シンジュクク</t>
    </rPh>
    <rPh sb="6" eb="7">
      <t>ニシ</t>
    </rPh>
    <rPh sb="7" eb="9">
      <t>シンジュク</t>
    </rPh>
    <phoneticPr fontId="7"/>
  </si>
  <si>
    <t>令和５年度検査試薬購入契約</t>
    <rPh sb="0" eb="2">
      <t>レイワ</t>
    </rPh>
    <rPh sb="3" eb="5">
      <t>ネンド</t>
    </rPh>
    <rPh sb="5" eb="13">
      <t>ケンサシヤクコウニュウケイヤク</t>
    </rPh>
    <phoneticPr fontId="2"/>
  </si>
  <si>
    <t>アズサイエンス株式会社横浜営業所</t>
    <rPh sb="7" eb="11">
      <t>カブシキカイシャ</t>
    </rPh>
    <rPh sb="11" eb="16">
      <t>ヨコハマエイギョウショ</t>
    </rPh>
    <phoneticPr fontId="7"/>
  </si>
  <si>
    <t>神奈川県横浜市旭区都岡町３３－２６</t>
    <rPh sb="0" eb="4">
      <t>カナガワケン</t>
    </rPh>
    <rPh sb="4" eb="7">
      <t>ヨコハマシ</t>
    </rPh>
    <rPh sb="7" eb="9">
      <t>アサヒク</t>
    </rPh>
    <rPh sb="9" eb="10">
      <t>ト</t>
    </rPh>
    <rPh sb="10" eb="11">
      <t>オカ</t>
    </rPh>
    <rPh sb="11" eb="12">
      <t>マチ</t>
    </rPh>
    <phoneticPr fontId="7"/>
  </si>
  <si>
    <t>東邦薬品株式会社神奈川営業部</t>
    <rPh sb="0" eb="2">
      <t>トウホウ</t>
    </rPh>
    <rPh sb="2" eb="4">
      <t>ヤクヒン</t>
    </rPh>
    <rPh sb="4" eb="8">
      <t>カブシキガイシャ</t>
    </rPh>
    <rPh sb="8" eb="11">
      <t>カナガワ</t>
    </rPh>
    <rPh sb="11" eb="14">
      <t>エイギョウブ</t>
    </rPh>
    <phoneticPr fontId="3"/>
  </si>
  <si>
    <t>神奈川県横浜市緑区鴨居町２４９０番地</t>
    <rPh sb="0" eb="4">
      <t>カナガワケン</t>
    </rPh>
    <rPh sb="4" eb="7">
      <t>ヨコハマシ</t>
    </rPh>
    <rPh sb="7" eb="9">
      <t>ミドリク</t>
    </rPh>
    <rPh sb="9" eb="11">
      <t>カモイ</t>
    </rPh>
    <rPh sb="11" eb="12">
      <t>マチ</t>
    </rPh>
    <rPh sb="16" eb="18">
      <t>バンチ</t>
    </rPh>
    <phoneticPr fontId="2"/>
  </si>
  <si>
    <t>尾崎理化株式会社</t>
    <rPh sb="0" eb="4">
      <t>オザキリカ</t>
    </rPh>
    <rPh sb="4" eb="8">
      <t>カブシキガイシャ</t>
    </rPh>
    <phoneticPr fontId="3"/>
  </si>
  <si>
    <t>神奈川県相模原市緑区根小屋１８８８</t>
    <rPh sb="0" eb="4">
      <t>カナガワケン</t>
    </rPh>
    <rPh sb="4" eb="8">
      <t>サガミハラシ</t>
    </rPh>
    <rPh sb="8" eb="10">
      <t>ミドリク</t>
    </rPh>
    <rPh sb="10" eb="11">
      <t>ネ</t>
    </rPh>
    <rPh sb="11" eb="13">
      <t>コヤ</t>
    </rPh>
    <phoneticPr fontId="2"/>
  </si>
  <si>
    <t>株式会社メディセオ試薬神奈川支店</t>
    <rPh sb="0" eb="4">
      <t>カブシキカイシャ</t>
    </rPh>
    <rPh sb="9" eb="11">
      <t>シヤク</t>
    </rPh>
    <rPh sb="11" eb="16">
      <t>カナガワシテン</t>
    </rPh>
    <phoneticPr fontId="3"/>
  </si>
  <si>
    <t>神奈川県横浜市戸塚区吉田町１８０－９</t>
    <rPh sb="0" eb="4">
      <t>カナガワケン</t>
    </rPh>
    <rPh sb="4" eb="7">
      <t>ヨコハマシ</t>
    </rPh>
    <rPh sb="7" eb="10">
      <t>トツカク</t>
    </rPh>
    <rPh sb="10" eb="13">
      <t>ヨシダチョウ</t>
    </rPh>
    <phoneticPr fontId="2"/>
  </si>
  <si>
    <t>協和医科器械株式会社厚木支店</t>
    <rPh sb="0" eb="6">
      <t>キョウワイカキカイ</t>
    </rPh>
    <rPh sb="6" eb="10">
      <t>カブシキガイシャ</t>
    </rPh>
    <rPh sb="10" eb="14">
      <t>アツギシテン</t>
    </rPh>
    <phoneticPr fontId="3"/>
  </si>
  <si>
    <t>神奈川県厚木市酒井３０６８番地</t>
    <rPh sb="0" eb="4">
      <t>カナガワケン</t>
    </rPh>
    <rPh sb="4" eb="6">
      <t>アツギ</t>
    </rPh>
    <rPh sb="6" eb="7">
      <t>シ</t>
    </rPh>
    <rPh sb="7" eb="9">
      <t>サカイ</t>
    </rPh>
    <rPh sb="13" eb="15">
      <t>バンチ</t>
    </rPh>
    <phoneticPr fontId="2"/>
  </si>
  <si>
    <t>電気設備年次点検業務委託契約　一式</t>
    <phoneticPr fontId="2"/>
  </si>
  <si>
    <t>昱株式会社</t>
    <rPh sb="0" eb="1">
      <t>アキラ</t>
    </rPh>
    <rPh sb="1" eb="5">
      <t>カブシキカイシャ</t>
    </rPh>
    <phoneticPr fontId="7"/>
  </si>
  <si>
    <t>東京都中央区東日本橋３丁目３番１１号</t>
    <rPh sb="0" eb="3">
      <t>トウキョウト</t>
    </rPh>
    <rPh sb="3" eb="6">
      <t>チュウオウク</t>
    </rPh>
    <rPh sb="6" eb="10">
      <t>ヒガシニホンバシ</t>
    </rPh>
    <rPh sb="11" eb="13">
      <t>チョウメ</t>
    </rPh>
    <rPh sb="14" eb="15">
      <t>バン</t>
    </rPh>
    <rPh sb="17" eb="18">
      <t>ゴウ</t>
    </rPh>
    <phoneticPr fontId="7"/>
  </si>
  <si>
    <t>低床電動ベッド２０台　一式</t>
    <rPh sb="0" eb="2">
      <t>テイショウ</t>
    </rPh>
    <rPh sb="2" eb="4">
      <t>デンドウ</t>
    </rPh>
    <rPh sb="9" eb="10">
      <t>ダイ</t>
    </rPh>
    <rPh sb="11" eb="13">
      <t>イッシキ</t>
    </rPh>
    <phoneticPr fontId="2"/>
  </si>
  <si>
    <t>株式会社ムトウ　相模支店</t>
    <rPh sb="0" eb="4">
      <t>カブシキカイシャ</t>
    </rPh>
    <rPh sb="8" eb="12">
      <t>サガミシテン</t>
    </rPh>
    <phoneticPr fontId="3"/>
  </si>
  <si>
    <t>神奈川県相模原市中央区横山台１－１９－３４</t>
    <rPh sb="8" eb="11">
      <t>チュウオウク</t>
    </rPh>
    <rPh sb="11" eb="14">
      <t>ヨコヤマダイ</t>
    </rPh>
    <phoneticPr fontId="2"/>
  </si>
  <si>
    <t>ウオッシャーディスインフェクター一式</t>
    <rPh sb="16" eb="18">
      <t>イッシキ</t>
    </rPh>
    <phoneticPr fontId="2"/>
  </si>
  <si>
    <t>株式会社イノメディックス</t>
    <rPh sb="0" eb="4">
      <t>カブシキカイシャ</t>
    </rPh>
    <phoneticPr fontId="3"/>
  </si>
  <si>
    <t>病棟系統空調室外機修繕工事　一式</t>
    <rPh sb="0" eb="2">
      <t>ビョウトウ</t>
    </rPh>
    <rPh sb="2" eb="4">
      <t>ケイトウ</t>
    </rPh>
    <rPh sb="4" eb="6">
      <t>クウチョウ</t>
    </rPh>
    <rPh sb="6" eb="9">
      <t>シツガイキ</t>
    </rPh>
    <rPh sb="9" eb="11">
      <t>シュウゼン</t>
    </rPh>
    <rPh sb="11" eb="13">
      <t>コウジ</t>
    </rPh>
    <rPh sb="14" eb="16">
      <t>イッシキ</t>
    </rPh>
    <phoneticPr fontId="2"/>
  </si>
  <si>
    <t>ダイキン工業株式会社</t>
    <rPh sb="4" eb="6">
      <t>コウギョウ</t>
    </rPh>
    <rPh sb="6" eb="10">
      <t>カブシキカイシャ</t>
    </rPh>
    <phoneticPr fontId="3"/>
  </si>
  <si>
    <t>東京都大田区大森西３－２９－７</t>
    <rPh sb="0" eb="3">
      <t>トウキョウト</t>
    </rPh>
    <rPh sb="3" eb="6">
      <t>オオタク</t>
    </rPh>
    <rPh sb="6" eb="8">
      <t>オオモリ</t>
    </rPh>
    <rPh sb="8" eb="9">
      <t>ニシ</t>
    </rPh>
    <phoneticPr fontId="2"/>
  </si>
  <si>
    <t>独立行政法人国立病院機構相模原病院手術室増設整備工事基本・実施設計、工事管理業務委託</t>
    <rPh sb="0" eb="6">
      <t>ドクリツギョウセイホウジン</t>
    </rPh>
    <rPh sb="6" eb="10">
      <t>コクリツビョウイン</t>
    </rPh>
    <rPh sb="10" eb="12">
      <t>キコウ</t>
    </rPh>
    <rPh sb="12" eb="15">
      <t>サガミハラ</t>
    </rPh>
    <rPh sb="15" eb="17">
      <t>ビョウイン</t>
    </rPh>
    <rPh sb="17" eb="20">
      <t>シュジュツシツ</t>
    </rPh>
    <rPh sb="20" eb="22">
      <t>ゾウセツ</t>
    </rPh>
    <rPh sb="22" eb="24">
      <t>セイビ</t>
    </rPh>
    <rPh sb="24" eb="26">
      <t>コウジ</t>
    </rPh>
    <rPh sb="26" eb="28">
      <t>キホン</t>
    </rPh>
    <rPh sb="29" eb="31">
      <t>ジッシ</t>
    </rPh>
    <rPh sb="31" eb="33">
      <t>セッケイ</t>
    </rPh>
    <rPh sb="34" eb="36">
      <t>コウジ</t>
    </rPh>
    <rPh sb="36" eb="38">
      <t>カンリ</t>
    </rPh>
    <rPh sb="38" eb="42">
      <t>ギョウムイタク</t>
    </rPh>
    <phoneticPr fontId="2"/>
  </si>
  <si>
    <t>株式会社内藤建築事務所　東京事務所</t>
    <rPh sb="0" eb="4">
      <t>カブシキカイシャ</t>
    </rPh>
    <rPh sb="4" eb="6">
      <t>ナイトウ</t>
    </rPh>
    <rPh sb="6" eb="8">
      <t>ケンチク</t>
    </rPh>
    <rPh sb="8" eb="11">
      <t>ジムショ</t>
    </rPh>
    <rPh sb="12" eb="17">
      <t>トウキョウジムショ</t>
    </rPh>
    <phoneticPr fontId="3"/>
  </si>
  <si>
    <t>東京都中央区八丁堀３－１２－８</t>
    <rPh sb="0" eb="3">
      <t>トウキョウト</t>
    </rPh>
    <rPh sb="3" eb="6">
      <t>チュウオウク</t>
    </rPh>
    <rPh sb="6" eb="9">
      <t>ハッチョウホリ</t>
    </rPh>
    <phoneticPr fontId="2"/>
  </si>
  <si>
    <t>計数調剤支援システム一式</t>
    <rPh sb="0" eb="6">
      <t>ケイスウチョウザイシエン</t>
    </rPh>
    <rPh sb="10" eb="12">
      <t>イッシキ</t>
    </rPh>
    <phoneticPr fontId="2"/>
  </si>
  <si>
    <t>株式会社トーショー多摩支店</t>
    <rPh sb="0" eb="4">
      <t>カブシキカイシャ</t>
    </rPh>
    <rPh sb="9" eb="13">
      <t>タマシテン</t>
    </rPh>
    <phoneticPr fontId="3"/>
  </si>
  <si>
    <t>東京都府中市住吉町４－２１－１</t>
    <rPh sb="0" eb="3">
      <t>トウキョウト</t>
    </rPh>
    <rPh sb="3" eb="6">
      <t>フチュウシ</t>
    </rPh>
    <rPh sb="6" eb="9">
      <t>スミヨシチョウ</t>
    </rPh>
    <phoneticPr fontId="2"/>
  </si>
  <si>
    <t>注射薬混注監査システム一式</t>
    <rPh sb="0" eb="3">
      <t>チュウシャヤク</t>
    </rPh>
    <rPh sb="3" eb="5">
      <t>コンチュウ</t>
    </rPh>
    <rPh sb="5" eb="7">
      <t>カンサ</t>
    </rPh>
    <rPh sb="11" eb="13">
      <t>イッシキ</t>
    </rPh>
    <phoneticPr fontId="2"/>
  </si>
  <si>
    <t>放射線施設の廃止に伴う汚染検査</t>
    <rPh sb="0" eb="3">
      <t>ホウシャセン</t>
    </rPh>
    <rPh sb="3" eb="5">
      <t>シセツ</t>
    </rPh>
    <rPh sb="6" eb="8">
      <t>ハイシ</t>
    </rPh>
    <rPh sb="9" eb="10">
      <t>トモナ</t>
    </rPh>
    <rPh sb="11" eb="13">
      <t>オセン</t>
    </rPh>
    <rPh sb="13" eb="15">
      <t>ケンサ</t>
    </rPh>
    <phoneticPr fontId="2"/>
  </si>
  <si>
    <t>株式会社千代田テクノル　横浜営業所</t>
    <rPh sb="0" eb="2">
      <t>カブシキ</t>
    </rPh>
    <rPh sb="2" eb="4">
      <t>カイシャ</t>
    </rPh>
    <rPh sb="4" eb="7">
      <t>チヨダ</t>
    </rPh>
    <rPh sb="12" eb="14">
      <t>ヨコハマ</t>
    </rPh>
    <rPh sb="14" eb="17">
      <t>エイギョウショ</t>
    </rPh>
    <phoneticPr fontId="3"/>
  </si>
  <si>
    <t>神奈川県横浜市戸塚区信濃町５４９番地２</t>
    <rPh sb="0" eb="3">
      <t>カナガワ</t>
    </rPh>
    <rPh sb="3" eb="4">
      <t>ケン</t>
    </rPh>
    <rPh sb="4" eb="6">
      <t>ヨコハマ</t>
    </rPh>
    <rPh sb="6" eb="7">
      <t>シ</t>
    </rPh>
    <rPh sb="7" eb="9">
      <t>トツカ</t>
    </rPh>
    <rPh sb="9" eb="10">
      <t>ク</t>
    </rPh>
    <rPh sb="10" eb="13">
      <t>シナノマチ</t>
    </rPh>
    <rPh sb="16" eb="18">
      <t>バンチ</t>
    </rPh>
    <phoneticPr fontId="2"/>
  </si>
  <si>
    <t>3.0テスラ磁気共鳴画像診断装置　一式</t>
    <rPh sb="6" eb="10">
      <t>ジキキョウメイ</t>
    </rPh>
    <rPh sb="10" eb="12">
      <t>ガゾウ</t>
    </rPh>
    <rPh sb="12" eb="16">
      <t>シンダンソウチ</t>
    </rPh>
    <rPh sb="17" eb="19">
      <t>イッシキ</t>
    </rPh>
    <phoneticPr fontId="2"/>
  </si>
  <si>
    <t>シーメンスヘルスケア株式会社　横浜営業所</t>
    <rPh sb="10" eb="14">
      <t>カブシキカイシャ</t>
    </rPh>
    <rPh sb="15" eb="20">
      <t>ヨコハマエイギョウショ</t>
    </rPh>
    <phoneticPr fontId="3"/>
  </si>
  <si>
    <t>神奈川県横浜市神奈川区沢渡１－２</t>
    <rPh sb="0" eb="4">
      <t>カナガワケン</t>
    </rPh>
    <rPh sb="4" eb="7">
      <t>ヨコハマシ</t>
    </rPh>
    <rPh sb="7" eb="11">
      <t>カナガワク</t>
    </rPh>
    <rPh sb="11" eb="12">
      <t>サワ</t>
    </rPh>
    <rPh sb="12" eb="13">
      <t>ワタ</t>
    </rPh>
    <phoneticPr fontId="2"/>
  </si>
  <si>
    <t>令和5年度医薬品購入契約</t>
    <rPh sb="0" eb="2">
      <t>レイワ</t>
    </rPh>
    <rPh sb="3" eb="5">
      <t>ネンド</t>
    </rPh>
    <rPh sb="5" eb="8">
      <t>イヤクヒン</t>
    </rPh>
    <rPh sb="8" eb="10">
      <t>コウニュウ</t>
    </rPh>
    <rPh sb="10" eb="12">
      <t>ケイヤク</t>
    </rPh>
    <phoneticPr fontId="2"/>
  </si>
  <si>
    <t>株式会社スズケン　相模原支店</t>
    <rPh sb="0" eb="2">
      <t>カブシキ</t>
    </rPh>
    <rPh sb="2" eb="4">
      <t>カイシャ</t>
    </rPh>
    <rPh sb="9" eb="12">
      <t>サガミハラ</t>
    </rPh>
    <rPh sb="12" eb="14">
      <t>シテン</t>
    </rPh>
    <phoneticPr fontId="3"/>
  </si>
  <si>
    <t>神奈川県相模原市中央区富士見６丁目１２番２０号</t>
    <phoneticPr fontId="2"/>
  </si>
  <si>
    <t>株式会社メディセオ　相模原支店</t>
    <rPh sb="0" eb="2">
      <t>カブシキ</t>
    </rPh>
    <rPh sb="2" eb="4">
      <t>カイシャ</t>
    </rPh>
    <rPh sb="10" eb="13">
      <t>サガミハラ</t>
    </rPh>
    <rPh sb="13" eb="15">
      <t>シテン</t>
    </rPh>
    <phoneticPr fontId="3"/>
  </si>
  <si>
    <t>神奈川県座間市相模が丘２－１－３８</t>
    <phoneticPr fontId="2"/>
  </si>
  <si>
    <t>酒井薬品株式会社　相模原営業所</t>
    <phoneticPr fontId="3"/>
  </si>
  <si>
    <t>東邦薬品株式会社　相模原営業所</t>
    <phoneticPr fontId="3"/>
  </si>
  <si>
    <t>神奈川県相模原市南区新磯野１丁目３７番９号</t>
    <phoneticPr fontId="2"/>
  </si>
  <si>
    <t>中北薬品株式会社　大和支店</t>
    <phoneticPr fontId="3"/>
  </si>
  <si>
    <t>神奈川県大和市下鶴間１１８の２</t>
    <phoneticPr fontId="2"/>
  </si>
  <si>
    <t>令和５年度検査試薬購入契約（不落分）</t>
    <rPh sb="0" eb="2">
      <t>レイワ</t>
    </rPh>
    <rPh sb="3" eb="5">
      <t>ネンド</t>
    </rPh>
    <rPh sb="5" eb="13">
      <t>ケンサシヤクコウニュウケイヤク</t>
    </rPh>
    <rPh sb="14" eb="17">
      <t>フラクブン</t>
    </rPh>
    <phoneticPr fontId="2"/>
  </si>
  <si>
    <t>免疫蛍光分析装置一式</t>
    <phoneticPr fontId="2"/>
  </si>
  <si>
    <t>令和５年度第３四半期Ａ重油１種１号</t>
    <phoneticPr fontId="2"/>
  </si>
  <si>
    <t>日本石油販売株式会社</t>
    <rPh sb="0" eb="2">
      <t>ニホン</t>
    </rPh>
    <rPh sb="2" eb="4">
      <t>セキユ</t>
    </rPh>
    <rPh sb="4" eb="6">
      <t>ハンバイ</t>
    </rPh>
    <rPh sb="6" eb="8">
      <t>カブシキ</t>
    </rPh>
    <rPh sb="8" eb="10">
      <t>カイシャ</t>
    </rPh>
    <phoneticPr fontId="2"/>
  </si>
  <si>
    <t>東京都中央区新川二丁目１番７号</t>
    <phoneticPr fontId="2"/>
  </si>
  <si>
    <t>吸引供給装置更新工事一式</t>
    <rPh sb="0" eb="2">
      <t>キュウイン</t>
    </rPh>
    <rPh sb="2" eb="4">
      <t>キョウキュウ</t>
    </rPh>
    <rPh sb="4" eb="6">
      <t>ソウチ</t>
    </rPh>
    <rPh sb="6" eb="8">
      <t>コウシン</t>
    </rPh>
    <rPh sb="8" eb="10">
      <t>コウジ</t>
    </rPh>
    <rPh sb="10" eb="12">
      <t>イッシキ</t>
    </rPh>
    <phoneticPr fontId="2"/>
  </si>
  <si>
    <t>株式会社イワサワ</t>
    <rPh sb="0" eb="4">
      <t>カブシキカイシャ</t>
    </rPh>
    <phoneticPr fontId="7"/>
  </si>
  <si>
    <t>神奈川県横浜市神奈川区神奈川２－１６－１５</t>
    <rPh sb="0" eb="4">
      <t>カナガワケン</t>
    </rPh>
    <rPh sb="4" eb="7">
      <t>ヨコハマシ</t>
    </rPh>
    <rPh sb="7" eb="11">
      <t>カナガワク</t>
    </rPh>
    <rPh sb="11" eb="14">
      <t>カナガワ</t>
    </rPh>
    <phoneticPr fontId="7"/>
  </si>
  <si>
    <t>令和６・７・８年度栄養部門業務委託契約</t>
    <phoneticPr fontId="2"/>
  </si>
  <si>
    <t>富士産業株式会社</t>
    <phoneticPr fontId="2"/>
  </si>
  <si>
    <t>東京都港区新橋５－３２－７</t>
    <phoneticPr fontId="2"/>
  </si>
  <si>
    <t>システムシンク２台</t>
    <rPh sb="8" eb="9">
      <t>ダイ</t>
    </rPh>
    <phoneticPr fontId="2"/>
  </si>
  <si>
    <t>株式会社イノメディックス</t>
    <rPh sb="0" eb="4">
      <t>カブシキカイシャ</t>
    </rPh>
    <phoneticPr fontId="7"/>
  </si>
  <si>
    <t>アッセイサポートを使用した測定試験</t>
    <phoneticPr fontId="2"/>
  </si>
  <si>
    <t>アズサイエンス株式会社</t>
    <phoneticPr fontId="2"/>
  </si>
  <si>
    <t>長野県松本市村井町西2丁目3番35号</t>
    <rPh sb="0" eb="3">
      <t>ナガノケン</t>
    </rPh>
    <rPh sb="3" eb="6">
      <t>マツモトシ</t>
    </rPh>
    <rPh sb="6" eb="8">
      <t>ムライ</t>
    </rPh>
    <rPh sb="8" eb="9">
      <t>マチ</t>
    </rPh>
    <rPh sb="9" eb="10">
      <t>ニシ</t>
    </rPh>
    <rPh sb="11" eb="13">
      <t>チョウメ</t>
    </rPh>
    <rPh sb="14" eb="15">
      <t>バン</t>
    </rPh>
    <rPh sb="17" eb="18">
      <t>ゴウ</t>
    </rPh>
    <phoneticPr fontId="2"/>
  </si>
  <si>
    <t>モニター映像システム　一式</t>
    <rPh sb="4" eb="6">
      <t>エイゾウ</t>
    </rPh>
    <rPh sb="11" eb="13">
      <t>イッシキ</t>
    </rPh>
    <phoneticPr fontId="2"/>
  </si>
  <si>
    <t>株式会社八神製作所　横浜営業所</t>
    <rPh sb="0" eb="2">
      <t>カブシキ</t>
    </rPh>
    <rPh sb="2" eb="4">
      <t>カイシャ</t>
    </rPh>
    <rPh sb="4" eb="6">
      <t>ヤガミ</t>
    </rPh>
    <rPh sb="6" eb="9">
      <t>セイサクジョ</t>
    </rPh>
    <rPh sb="10" eb="12">
      <t>ヨコハマ</t>
    </rPh>
    <rPh sb="12" eb="15">
      <t>エイギョウショ</t>
    </rPh>
    <phoneticPr fontId="7"/>
  </si>
  <si>
    <t>神奈川県横浜市旭区二俣川２丁目５０－１４</t>
    <phoneticPr fontId="2"/>
  </si>
  <si>
    <t>洗浄滅菌業務及び手術室等補助業務委託</t>
    <phoneticPr fontId="2"/>
  </si>
  <si>
    <t>鴻池メディカル株式会社　東日本事業部</t>
    <rPh sb="0" eb="2">
      <t>コウノイケ</t>
    </rPh>
    <rPh sb="7" eb="11">
      <t>カブシキカイシャ</t>
    </rPh>
    <rPh sb="12" eb="15">
      <t>ヒガシニホン</t>
    </rPh>
    <rPh sb="15" eb="18">
      <t>ジギョウブ</t>
    </rPh>
    <phoneticPr fontId="2"/>
  </si>
  <si>
    <t>埼玉県戸田市新曽南３丁目５番２４号</t>
    <rPh sb="0" eb="3">
      <t>サイタマケン</t>
    </rPh>
    <rPh sb="3" eb="6">
      <t>トダシ</t>
    </rPh>
    <rPh sb="6" eb="7">
      <t>シン</t>
    </rPh>
    <rPh sb="8" eb="9">
      <t>ミナミ</t>
    </rPh>
    <rPh sb="10" eb="12">
      <t>チョウメ</t>
    </rPh>
    <rPh sb="13" eb="14">
      <t>バン</t>
    </rPh>
    <rPh sb="16" eb="17">
      <t>ゴウ</t>
    </rPh>
    <phoneticPr fontId="2"/>
  </si>
  <si>
    <t>令和5年度医薬品購入契約（追加）</t>
    <rPh sb="0" eb="2">
      <t>レイワ</t>
    </rPh>
    <rPh sb="3" eb="5">
      <t>ネンド</t>
    </rPh>
    <rPh sb="5" eb="8">
      <t>イヤクヒン</t>
    </rPh>
    <rPh sb="8" eb="10">
      <t>コウニュウ</t>
    </rPh>
    <rPh sb="10" eb="12">
      <t>ケイヤク</t>
    </rPh>
    <rPh sb="13" eb="15">
      <t>ツイカ</t>
    </rPh>
    <phoneticPr fontId="2"/>
  </si>
  <si>
    <t>染色装置システム　一式</t>
    <phoneticPr fontId="2"/>
  </si>
  <si>
    <t>システム顕微鏡購入契約</t>
    <phoneticPr fontId="2"/>
  </si>
  <si>
    <t>トップトラックシステム購入契約</t>
    <rPh sb="11" eb="13">
      <t>コウニュウ</t>
    </rPh>
    <rPh sb="13" eb="15">
      <t>ケイヤク</t>
    </rPh>
    <phoneticPr fontId="2"/>
  </si>
  <si>
    <t>内視鏡用送気送水装置　一式</t>
    <rPh sb="0" eb="3">
      <t>ナイシキョウ</t>
    </rPh>
    <rPh sb="3" eb="4">
      <t>ヨウ</t>
    </rPh>
    <rPh sb="4" eb="6">
      <t>ソウキ</t>
    </rPh>
    <rPh sb="6" eb="8">
      <t>ソウスイ</t>
    </rPh>
    <rPh sb="8" eb="10">
      <t>ソウチ</t>
    </rPh>
    <rPh sb="11" eb="13">
      <t>イッシキ</t>
    </rPh>
    <phoneticPr fontId="2"/>
  </si>
  <si>
    <t>無影灯購入契約</t>
    <rPh sb="0" eb="1">
      <t>ム</t>
    </rPh>
    <rPh sb="1" eb="2">
      <t>カゲ</t>
    </rPh>
    <rPh sb="2" eb="3">
      <t>トウ</t>
    </rPh>
    <rPh sb="3" eb="5">
      <t>コウニュウ</t>
    </rPh>
    <rPh sb="5" eb="7">
      <t>ケイヤク</t>
    </rPh>
    <phoneticPr fontId="2"/>
  </si>
  <si>
    <t>カーディオバスキュラーシステム購入契約</t>
    <phoneticPr fontId="2"/>
  </si>
  <si>
    <t>株式会社ジェイ・シー・ティ　関東支店</t>
    <rPh sb="0" eb="4">
      <t>カブシキカイシャ</t>
    </rPh>
    <rPh sb="14" eb="18">
      <t>カントウシテン</t>
    </rPh>
    <phoneticPr fontId="3"/>
  </si>
  <si>
    <t>神奈川県世k浜市都筑区中川１－２９－１</t>
    <rPh sb="0" eb="4">
      <t>カナガワケン</t>
    </rPh>
    <rPh sb="4" eb="5">
      <t>ヨ</t>
    </rPh>
    <rPh sb="6" eb="8">
      <t>ハマシ</t>
    </rPh>
    <rPh sb="8" eb="11">
      <t>ツヅキク</t>
    </rPh>
    <rPh sb="11" eb="13">
      <t>ナカガワ</t>
    </rPh>
    <phoneticPr fontId="2"/>
  </si>
  <si>
    <t>1者</t>
    <rPh sb="1" eb="2">
      <t>シャ</t>
    </rPh>
    <phoneticPr fontId="2"/>
  </si>
  <si>
    <t>令和６・７・８年度昇降機保守業務委託契約</t>
    <phoneticPr fontId="2"/>
  </si>
  <si>
    <t>ジャパンエレベーターサービス神奈川株式会社</t>
    <phoneticPr fontId="2"/>
  </si>
  <si>
    <t>神奈川県横浜市神奈川区鶴屋町３－３３－８</t>
    <phoneticPr fontId="2"/>
  </si>
  <si>
    <t>三菱電機ビルソリューションズ株式会社　相模支店</t>
    <rPh sb="19" eb="21">
      <t>サガミ</t>
    </rPh>
    <rPh sb="21" eb="23">
      <t>シテン</t>
    </rPh>
    <phoneticPr fontId="2"/>
  </si>
  <si>
    <t>東京都千代田区丸の内２丁目７番３号</t>
    <phoneticPr fontId="2"/>
  </si>
  <si>
    <t>令和６年度院内警備業務委託契約</t>
    <phoneticPr fontId="2"/>
  </si>
  <si>
    <t>株式会社アイガード</t>
    <phoneticPr fontId="2"/>
  </si>
  <si>
    <t>東京都世田谷区深沢４－４－１７</t>
    <phoneticPr fontId="2"/>
  </si>
  <si>
    <t>令和６・７・８年度消防設備点検業務委託契約</t>
    <phoneticPr fontId="2"/>
  </si>
  <si>
    <t>光栄テクノサービス株式会社</t>
    <phoneticPr fontId="2"/>
  </si>
  <si>
    <t>東京都江戸川区東瑞江１－２０－３</t>
    <phoneticPr fontId="2"/>
  </si>
  <si>
    <t>多項目自動血球分析装置売買契約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1">
      <t>ソウチ</t>
    </rPh>
    <rPh sb="11" eb="13">
      <t>バイバイ</t>
    </rPh>
    <rPh sb="13" eb="15">
      <t>ケイヤク</t>
    </rPh>
    <phoneticPr fontId="2"/>
  </si>
  <si>
    <t>アズサイエンス株式会社　横浜営業所</t>
    <rPh sb="7" eb="11">
      <t>カブシキカイシャ</t>
    </rPh>
    <rPh sb="12" eb="14">
      <t>ヨコハマ</t>
    </rPh>
    <rPh sb="14" eb="17">
      <t>エイギョウショ</t>
    </rPh>
    <phoneticPr fontId="2"/>
  </si>
  <si>
    <t>神奈川県横浜市旭区都岡町３３－２６</t>
    <rPh sb="0" eb="4">
      <t>カナガワケン</t>
    </rPh>
    <rPh sb="4" eb="7">
      <t>ヨコハマシ</t>
    </rPh>
    <rPh sb="7" eb="9">
      <t>アサヒク</t>
    </rPh>
    <rPh sb="9" eb="12">
      <t>ツオカマチ</t>
    </rPh>
    <phoneticPr fontId="2"/>
  </si>
  <si>
    <t>十二指腸ビデオスコープ売買契約</t>
    <phoneticPr fontId="2"/>
  </si>
  <si>
    <t>オリンパスマーケティング株式会社　厚木支店</t>
    <rPh sb="12" eb="16">
      <t>カブシキカイシャ</t>
    </rPh>
    <rPh sb="17" eb="21">
      <t>アツギシテン</t>
    </rPh>
    <phoneticPr fontId="2"/>
  </si>
  <si>
    <t>全自動血液凝固測定装置売買契約</t>
    <phoneticPr fontId="2"/>
  </si>
  <si>
    <t>全自動尿中有形成分分析機器売買契約</t>
    <phoneticPr fontId="2"/>
  </si>
  <si>
    <t>大腸ビデオスコープ売買契約</t>
    <phoneticPr fontId="2"/>
  </si>
  <si>
    <t>内視鏡用超音波観測装置売買契約</t>
    <phoneticPr fontId="2"/>
  </si>
  <si>
    <t>院外倉庫型ＳＰＤ業務委託契約</t>
    <rPh sb="0" eb="2">
      <t>インガイ</t>
    </rPh>
    <rPh sb="2" eb="4">
      <t>ソウコ</t>
    </rPh>
    <rPh sb="4" eb="5">
      <t>ガタ</t>
    </rPh>
    <rPh sb="8" eb="10">
      <t>ギョウム</t>
    </rPh>
    <rPh sb="10" eb="12">
      <t>イタク</t>
    </rPh>
    <rPh sb="12" eb="14">
      <t>ケイヤク</t>
    </rPh>
    <phoneticPr fontId="2"/>
  </si>
  <si>
    <t>株式会社ミックス</t>
    <phoneticPr fontId="2"/>
  </si>
  <si>
    <t>北海道札幌市手稲区星置南４丁目４３番地８号</t>
    <phoneticPr fontId="2"/>
  </si>
  <si>
    <t>筋電図誘発電位検査装置売買契約</t>
    <phoneticPr fontId="2"/>
  </si>
  <si>
    <t>株式会社ムトウ　相模支店</t>
    <phoneticPr fontId="2"/>
  </si>
  <si>
    <t>神奈川県相模原市中央区横山台１丁目１９番３４号</t>
    <phoneticPr fontId="2"/>
  </si>
  <si>
    <t>注射薬搬送カート売買契約</t>
    <phoneticPr fontId="2"/>
  </si>
  <si>
    <t>令和６・７・８年度メッセンジャー業務委託契約</t>
    <phoneticPr fontId="2"/>
  </si>
  <si>
    <t>株式会社トーカイ　横浜支店</t>
    <phoneticPr fontId="2"/>
  </si>
  <si>
    <t>神奈川県横浜市緑区上山２丁目２５番２５号</t>
    <phoneticPr fontId="2"/>
  </si>
  <si>
    <t>令和６・７・８年度医療ガス設備保守業務委託契約</t>
    <phoneticPr fontId="2"/>
  </si>
  <si>
    <t>株式会社イワサワ</t>
    <rPh sb="0" eb="4">
      <t>カブシキカイシャ</t>
    </rPh>
    <phoneticPr fontId="2"/>
  </si>
  <si>
    <t>令和６・７・８年度一般廃棄物収集運搬処分業務委託契約</t>
    <phoneticPr fontId="2"/>
  </si>
  <si>
    <t>合同資源サービス株式会社</t>
    <rPh sb="0" eb="4">
      <t>ゴウドウシゲン</t>
    </rPh>
    <rPh sb="8" eb="12">
      <t>カブシキカイシャ</t>
    </rPh>
    <phoneticPr fontId="2"/>
  </si>
  <si>
    <t>神奈川県相模原市中央区名塩田３丁目１番１０号</t>
    <rPh sb="0" eb="4">
      <t>カナガワケン</t>
    </rPh>
    <rPh sb="4" eb="8">
      <t>サガミハラシ</t>
    </rPh>
    <rPh sb="8" eb="11">
      <t>チュウオウク</t>
    </rPh>
    <rPh sb="11" eb="14">
      <t>ナシオダ</t>
    </rPh>
    <rPh sb="15" eb="17">
      <t>チョウメ</t>
    </rPh>
    <rPh sb="18" eb="19">
      <t>バン</t>
    </rPh>
    <rPh sb="21" eb="22">
      <t>ゴウ</t>
    </rPh>
    <phoneticPr fontId="2"/>
  </si>
  <si>
    <t>令和６・７・８年度感染性廃棄物収集運搬処分業務委託契約</t>
    <phoneticPr fontId="2"/>
  </si>
  <si>
    <t>株式会社トキオ</t>
    <rPh sb="0" eb="4">
      <t>カブシキカイシャ</t>
    </rPh>
    <phoneticPr fontId="2"/>
  </si>
  <si>
    <t>神奈川県相模原市中央区名塩田１丁目１７番２０号</t>
    <rPh sb="0" eb="4">
      <t>カナガワケン</t>
    </rPh>
    <rPh sb="4" eb="8">
      <t>サガミハラシ</t>
    </rPh>
    <rPh sb="8" eb="11">
      <t>チュウオウク</t>
    </rPh>
    <rPh sb="11" eb="14">
      <t>ナシオダ</t>
    </rPh>
    <rPh sb="15" eb="17">
      <t>チョウメ</t>
    </rPh>
    <rPh sb="19" eb="20">
      <t>バン</t>
    </rPh>
    <rPh sb="22" eb="23">
      <t>ゴウ</t>
    </rPh>
    <phoneticPr fontId="2"/>
  </si>
  <si>
    <t>令和６年度ボイラー業務委託契約</t>
    <phoneticPr fontId="2"/>
  </si>
  <si>
    <t>新さくら会協同組合</t>
    <rPh sb="0" eb="1">
      <t>シン</t>
    </rPh>
    <rPh sb="4" eb="9">
      <t>カイキョウドウクミアイ</t>
    </rPh>
    <phoneticPr fontId="2"/>
  </si>
  <si>
    <t>東京都文京区春日２丁目１０番１５号志知ビル２Ｆ</t>
    <rPh sb="0" eb="3">
      <t>トウキョウト</t>
    </rPh>
    <rPh sb="3" eb="6">
      <t>ブンキョウク</t>
    </rPh>
    <rPh sb="6" eb="8">
      <t>カスガ</t>
    </rPh>
    <rPh sb="9" eb="11">
      <t>チョウメ</t>
    </rPh>
    <rPh sb="13" eb="14">
      <t>バン</t>
    </rPh>
    <rPh sb="16" eb="17">
      <t>ゴウ</t>
    </rPh>
    <rPh sb="17" eb="18">
      <t>シ</t>
    </rPh>
    <rPh sb="18" eb="19">
      <t>シ</t>
    </rPh>
    <phoneticPr fontId="2"/>
  </si>
  <si>
    <t>令和６年度医療ガス等購入契約</t>
    <phoneticPr fontId="2"/>
  </si>
  <si>
    <t>令和６年度重油ＪＩＳ１種１号購入契約（第一四半期）</t>
    <rPh sb="19" eb="21">
      <t>ダイイチ</t>
    </rPh>
    <rPh sb="21" eb="24">
      <t>シハンキ</t>
    </rPh>
    <phoneticPr fontId="2"/>
  </si>
  <si>
    <t>日本ＢＣＰ株式会社</t>
    <phoneticPr fontId="2"/>
  </si>
  <si>
    <t>東京都千代田区神田東松下町４８番地ｉｓｍ神田２階</t>
    <phoneticPr fontId="2"/>
  </si>
  <si>
    <t>令和６年度寝具賃貸借契約　一式</t>
    <phoneticPr fontId="2"/>
  </si>
  <si>
    <t>令和６年度洗濯業務委託契約</t>
    <phoneticPr fontId="2"/>
  </si>
  <si>
    <t>院内医療機器等賃貸借　一式</t>
    <rPh sb="2" eb="7">
      <t>イリョウキキトウ</t>
    </rPh>
    <rPh sb="7" eb="10">
      <t>チンタイシャク</t>
    </rPh>
    <rPh sb="11" eb="13">
      <t>イッシキ</t>
    </rPh>
    <phoneticPr fontId="2"/>
  </si>
  <si>
    <t>神奈川県横浜市神奈川区神奈川２丁目１６番地１５号</t>
    <phoneticPr fontId="2"/>
  </si>
  <si>
    <t>株式会社フィリップス・ジャパン</t>
    <rPh sb="0" eb="4">
      <t>カブシキカイシャ</t>
    </rPh>
    <phoneticPr fontId="2"/>
  </si>
  <si>
    <t>東京都港南区２丁目１３番３７号</t>
    <phoneticPr fontId="2"/>
  </si>
  <si>
    <t>東京都文京区湯島２丁目１６番１１号</t>
    <phoneticPr fontId="2"/>
  </si>
  <si>
    <t>フクダライフテック株式会社</t>
    <rPh sb="9" eb="13">
      <t>カブシキカイシャ</t>
    </rPh>
    <phoneticPr fontId="2"/>
  </si>
  <si>
    <t>神奈川県厚木市酒井３１３０</t>
    <phoneticPr fontId="2"/>
  </si>
  <si>
    <t>株式会社ジェイ・シー・ティ</t>
    <rPh sb="0" eb="4">
      <t>カブシキカイシャ</t>
    </rPh>
    <phoneticPr fontId="3"/>
  </si>
  <si>
    <t>神奈川県横浜市都筑区中川１－２９－１</t>
    <phoneticPr fontId="2"/>
  </si>
  <si>
    <t>院内人工呼吸器賃貸借　一式</t>
    <rPh sb="11" eb="13">
      <t>イッシキ</t>
    </rPh>
    <phoneticPr fontId="2"/>
  </si>
  <si>
    <t>株式会社ムトウ</t>
    <rPh sb="0" eb="4">
      <t>カブシキカイシャ</t>
    </rPh>
    <phoneticPr fontId="3"/>
  </si>
  <si>
    <t>膀胱腎盂ビデオスコープ売買契約</t>
    <phoneticPr fontId="2"/>
  </si>
  <si>
    <t>セントラルモニタ売買契約</t>
    <phoneticPr fontId="2"/>
  </si>
  <si>
    <t>ベッドサイドモニタ（HCU用）売買契約</t>
    <phoneticPr fontId="2"/>
  </si>
  <si>
    <t>超音波診断装置（産婦人科用）売買契約</t>
    <phoneticPr fontId="2"/>
  </si>
  <si>
    <t>株式会社イノメディックス</t>
    <phoneticPr fontId="2"/>
  </si>
  <si>
    <t>令和６・７・８年度院内施設管理業務派遣契約</t>
    <phoneticPr fontId="2"/>
  </si>
  <si>
    <t>株式会社明輝社</t>
    <rPh sb="0" eb="7">
      <t>カブシキカイシャメイキシャ</t>
    </rPh>
    <phoneticPr fontId="2"/>
  </si>
  <si>
    <t>アズサイエンス株式会社横浜営業所</t>
    <rPh sb="7" eb="11">
      <t>カブシキカイシャ</t>
    </rPh>
    <rPh sb="11" eb="13">
      <t>ヨコハマ</t>
    </rPh>
    <rPh sb="13" eb="16">
      <t>エイギョウショ</t>
    </rPh>
    <phoneticPr fontId="2"/>
  </si>
  <si>
    <t>放射線治療計画装置　一式</t>
    <phoneticPr fontId="2"/>
  </si>
  <si>
    <t>株式会社カナデン</t>
    <phoneticPr fontId="2"/>
  </si>
  <si>
    <t>東京都中央区晴海１－８－１２トリトンスクエアＺ棟</t>
    <phoneticPr fontId="2"/>
  </si>
  <si>
    <t>個人放射線被ばく線量測定業務委託契約</t>
    <phoneticPr fontId="2"/>
  </si>
  <si>
    <t>株式会社千代田テクノル</t>
    <phoneticPr fontId="2"/>
  </si>
  <si>
    <t>東京都文京区湯島１丁目７番１２号</t>
    <phoneticPr fontId="2"/>
  </si>
  <si>
    <t>超音波診断装置（循環器用）売買契約</t>
    <phoneticPr fontId="2"/>
  </si>
  <si>
    <t>神奈川県横浜市旭区二俣川２丁目５０－１４</t>
  </si>
  <si>
    <t>令和６年度重油ＪＩＳ１種１号購入契約（第２四半期）</t>
    <rPh sb="19" eb="20">
      <t>ダイ</t>
    </rPh>
    <rPh sb="21" eb="24">
      <t>シハンキ</t>
    </rPh>
    <phoneticPr fontId="2"/>
  </si>
  <si>
    <t>日本石油販売株式会社</t>
    <rPh sb="2" eb="6">
      <t>セキユハンバイ</t>
    </rPh>
    <phoneticPr fontId="2"/>
  </si>
  <si>
    <t>令和６年度電気設備年次点検業務委託契約　一式</t>
    <phoneticPr fontId="2"/>
  </si>
  <si>
    <t>Ｄーパワーシステムズ株式会社</t>
    <phoneticPr fontId="2"/>
  </si>
  <si>
    <t>東京都府中市小柳町１丁目２０番の１</t>
    <phoneticPr fontId="2"/>
  </si>
  <si>
    <t>独立行政法人国立病院機構相模原病院手術室増設整備工事</t>
    <rPh sb="0" eb="4">
      <t>ドクリツギョウセイ</t>
    </rPh>
    <rPh sb="4" eb="6">
      <t>ホウジン</t>
    </rPh>
    <rPh sb="6" eb="12">
      <t>コクリツビョウインキコウ</t>
    </rPh>
    <rPh sb="12" eb="17">
      <t>サガミハラビョウイン</t>
    </rPh>
    <rPh sb="17" eb="20">
      <t>シュジュツシツ</t>
    </rPh>
    <rPh sb="20" eb="22">
      <t>ゾウセツ</t>
    </rPh>
    <rPh sb="22" eb="24">
      <t>セイビ</t>
    </rPh>
    <rPh sb="24" eb="26">
      <t>コウジ</t>
    </rPh>
    <phoneticPr fontId="2"/>
  </si>
  <si>
    <t>株式会社Ｓａｎｓｅｉ</t>
    <rPh sb="0" eb="4">
      <t>カブシキカイシャ</t>
    </rPh>
    <phoneticPr fontId="2"/>
  </si>
  <si>
    <t>神奈川県横浜市都筑区北山田１－７－１</t>
    <rPh sb="0" eb="4">
      <t>カナガワケン</t>
    </rPh>
    <rPh sb="4" eb="7">
      <t>ヨコハマシ</t>
    </rPh>
    <rPh sb="7" eb="10">
      <t>ツヅキク</t>
    </rPh>
    <rPh sb="10" eb="11">
      <t>キタ</t>
    </rPh>
    <rPh sb="11" eb="13">
      <t>ヤマダ</t>
    </rPh>
    <phoneticPr fontId="2"/>
  </si>
  <si>
    <t>ＭＥ機器管理システム売買契約</t>
    <rPh sb="2" eb="4">
      <t>キキ</t>
    </rPh>
    <rPh sb="4" eb="6">
      <t>カンリ</t>
    </rPh>
    <rPh sb="10" eb="12">
      <t>バイバイ</t>
    </rPh>
    <rPh sb="12" eb="14">
      <t>ケイヤク</t>
    </rPh>
    <phoneticPr fontId="2"/>
  </si>
  <si>
    <t>エルゴメーター売買契約</t>
    <rPh sb="7" eb="9">
      <t>バイバイ</t>
    </rPh>
    <rPh sb="9" eb="11">
      <t>ケイヤク</t>
    </rPh>
    <phoneticPr fontId="2"/>
  </si>
  <si>
    <t>株式会社日本医療器研究所</t>
    <rPh sb="0" eb="4">
      <t>カブシキカイシャ</t>
    </rPh>
    <rPh sb="4" eb="6">
      <t>ニホン</t>
    </rPh>
    <rPh sb="6" eb="9">
      <t>イリョウキ</t>
    </rPh>
    <rPh sb="9" eb="12">
      <t>ケンキュウジョ</t>
    </rPh>
    <phoneticPr fontId="2"/>
  </si>
  <si>
    <t>東京都文京区湯島２丁目２４番１１号</t>
    <rPh sb="13" eb="14">
      <t>バン</t>
    </rPh>
    <rPh sb="16" eb="17">
      <t>ゴウ</t>
    </rPh>
    <phoneticPr fontId="2"/>
  </si>
  <si>
    <t>令和６年度検査試薬購入契約</t>
    <rPh sb="0" eb="2">
      <t>レイワ</t>
    </rPh>
    <rPh sb="3" eb="5">
      <t>ネンド</t>
    </rPh>
    <rPh sb="5" eb="7">
      <t>ケンサ</t>
    </rPh>
    <rPh sb="7" eb="9">
      <t>シヤク</t>
    </rPh>
    <rPh sb="9" eb="11">
      <t>コウニュウ</t>
    </rPh>
    <rPh sb="11" eb="13">
      <t>ケイヤク</t>
    </rPh>
    <phoneticPr fontId="2"/>
  </si>
  <si>
    <t>長野県松本市村井町西2-3-35</t>
  </si>
  <si>
    <t>神奈川県相模原市緑区根小屋1888</t>
  </si>
  <si>
    <t>協和医科器械株式会社</t>
    <rPh sb="0" eb="10">
      <t>キョウワイカキカイカブシキカイシャ</t>
    </rPh>
    <phoneticPr fontId="2"/>
  </si>
  <si>
    <t>静岡県静岡市駿河区池田156-2</t>
  </si>
  <si>
    <t>株式会社スズケン 相模原支店</t>
    <rPh sb="0" eb="4">
      <t>カブシキカイシャ</t>
    </rPh>
    <phoneticPr fontId="2"/>
  </si>
  <si>
    <t>神奈川県相模原市通王区富士見6-12-20</t>
  </si>
  <si>
    <t>東邦薬品株式会社 神奈川営業部</t>
    <rPh sb="0" eb="4">
      <t>トウホウヤクヒン</t>
    </rPh>
    <rPh sb="4" eb="8">
      <t>カブシキカイシャ</t>
    </rPh>
    <phoneticPr fontId="2"/>
  </si>
  <si>
    <t>神奈川県横浜市緑区鴨居町2490番地</t>
  </si>
  <si>
    <t>株式会社メディセオ</t>
    <rPh sb="0" eb="4">
      <t>カブシキカイシャ</t>
    </rPh>
    <phoneticPr fontId="2"/>
  </si>
  <si>
    <t>東京都中央区京橋3-1-1</t>
    <phoneticPr fontId="2"/>
  </si>
  <si>
    <t>給湯設備改修整備工事</t>
    <rPh sb="0" eb="2">
      <t>キュウトウ</t>
    </rPh>
    <rPh sb="2" eb="4">
      <t>セツビ</t>
    </rPh>
    <rPh sb="4" eb="6">
      <t>カイシュウ</t>
    </rPh>
    <rPh sb="6" eb="8">
      <t>セイビ</t>
    </rPh>
    <rPh sb="8" eb="10">
      <t>コウジ</t>
    </rPh>
    <phoneticPr fontId="2"/>
  </si>
  <si>
    <t>全身麻酔システム売買契約</t>
    <rPh sb="0" eb="2">
      <t>ゼンシン</t>
    </rPh>
    <rPh sb="2" eb="4">
      <t>マスイ</t>
    </rPh>
    <rPh sb="8" eb="10">
      <t>バイバイ</t>
    </rPh>
    <rPh sb="10" eb="12">
      <t>ケイヤク</t>
    </rPh>
    <phoneticPr fontId="2"/>
  </si>
  <si>
    <t>令和６年度医薬品売買契約</t>
    <rPh sb="0" eb="2">
      <t>レイワ</t>
    </rPh>
    <rPh sb="3" eb="5">
      <t>ネンド</t>
    </rPh>
    <rPh sb="5" eb="8">
      <t>イヤクヒン</t>
    </rPh>
    <rPh sb="8" eb="10">
      <t>バイバイ</t>
    </rPh>
    <rPh sb="10" eb="12">
      <t>ケイヤク</t>
    </rPh>
    <phoneticPr fontId="2"/>
  </si>
  <si>
    <t>株式会社メディセオ　相模原支店</t>
    <rPh sb="0" eb="4">
      <t>カブシキガイシャ</t>
    </rPh>
    <rPh sb="10" eb="15">
      <t>サガミハラシテン</t>
    </rPh>
    <phoneticPr fontId="3"/>
  </si>
  <si>
    <t>神奈川県座間市相模が丘2-1-38</t>
  </si>
  <si>
    <t>株式会社スズケン　相模原支店</t>
    <rPh sb="0" eb="4">
      <t>カブシキガイシャ</t>
    </rPh>
    <rPh sb="9" eb="14">
      <t>サガミハラシテン</t>
    </rPh>
    <phoneticPr fontId="3"/>
  </si>
  <si>
    <t>東邦薬品株式会社　相模原営業所</t>
    <rPh sb="0" eb="8">
      <t>トウホウヤクヒンカブシキガイシャ</t>
    </rPh>
    <rPh sb="9" eb="12">
      <t>サガミハラ</t>
    </rPh>
    <rPh sb="12" eb="15">
      <t>エイギョウショ</t>
    </rPh>
    <phoneticPr fontId="3"/>
  </si>
  <si>
    <t>神奈川県相模原市南区新磯野1-37-9</t>
  </si>
  <si>
    <t>酒井薬品株式会社　相模原営業所</t>
    <rPh sb="0" eb="8">
      <t>サカイヤクヒンカブシキガイシャ</t>
    </rPh>
    <rPh sb="9" eb="12">
      <t>サガミハラ</t>
    </rPh>
    <rPh sb="12" eb="15">
      <t>エイギョウショ</t>
    </rPh>
    <phoneticPr fontId="3"/>
  </si>
  <si>
    <t>神奈川県相模原市南区麻溝台5-18-10</t>
  </si>
  <si>
    <t>中北薬品株式会社　大和支店</t>
    <rPh sb="0" eb="8">
      <t>ナカキタヤクヒンカブシキガイシャ</t>
    </rPh>
    <rPh sb="9" eb="13">
      <t>ヤマトシテン</t>
    </rPh>
    <phoneticPr fontId="3"/>
  </si>
  <si>
    <t>神奈川県大和市下鶴間118-2　</t>
  </si>
  <si>
    <t>令和７・８・９・年度当直業務委託契約</t>
    <rPh sb="0" eb="2">
      <t>レイワ</t>
    </rPh>
    <rPh sb="8" eb="10">
      <t>ネンド</t>
    </rPh>
    <rPh sb="10" eb="12">
      <t>トウチョク</t>
    </rPh>
    <rPh sb="12" eb="14">
      <t>ギョウム</t>
    </rPh>
    <rPh sb="14" eb="16">
      <t>イタク</t>
    </rPh>
    <rPh sb="16" eb="18">
      <t>ケイヤク</t>
    </rPh>
    <phoneticPr fontId="2"/>
  </si>
  <si>
    <t>株式会社ソラスト　医療事業本部</t>
    <rPh sb="0" eb="4">
      <t>カブシキカイシャ</t>
    </rPh>
    <rPh sb="9" eb="11">
      <t>イリョウ</t>
    </rPh>
    <rPh sb="11" eb="13">
      <t>ジギョウ</t>
    </rPh>
    <rPh sb="13" eb="15">
      <t>ホンブ</t>
    </rPh>
    <phoneticPr fontId="2"/>
  </si>
  <si>
    <t>東京都港区港南２－１５－３</t>
    <rPh sb="0" eb="3">
      <t>トウキョウト</t>
    </rPh>
    <rPh sb="3" eb="5">
      <t>ミナトク</t>
    </rPh>
    <rPh sb="5" eb="7">
      <t>コウナン</t>
    </rPh>
    <phoneticPr fontId="2"/>
  </si>
  <si>
    <t>長時間生体現象記録装置売買契約</t>
    <rPh sb="11" eb="13">
      <t>バイバイ</t>
    </rPh>
    <rPh sb="13" eb="15">
      <t>ケイヤク</t>
    </rPh>
    <phoneticPr fontId="2"/>
  </si>
  <si>
    <t>株式会社ミユキ技研</t>
    <rPh sb="0" eb="4">
      <t>カブシキカイシャ</t>
    </rPh>
    <rPh sb="7" eb="9">
      <t>ギケン</t>
    </rPh>
    <phoneticPr fontId="2"/>
  </si>
  <si>
    <t>東京都文京区本郷３－１８－１４</t>
    <rPh sb="0" eb="3">
      <t>トウキョウト</t>
    </rPh>
    <rPh sb="3" eb="6">
      <t>ブンキョウク</t>
    </rPh>
    <rPh sb="6" eb="8">
      <t>ホンゴウ</t>
    </rPh>
    <phoneticPr fontId="2"/>
  </si>
  <si>
    <t>顕微鏡用デジタルカメラ売買契約</t>
    <rPh sb="0" eb="4">
      <t>ケンビキョウヨウ</t>
    </rPh>
    <rPh sb="11" eb="13">
      <t>バイバイ</t>
    </rPh>
    <rPh sb="13" eb="15">
      <t>ケイヤク</t>
    </rPh>
    <phoneticPr fontId="2"/>
  </si>
  <si>
    <t>尿流量測定装置売買契約</t>
    <rPh sb="0" eb="1">
      <t>ニョウ</t>
    </rPh>
    <rPh sb="1" eb="3">
      <t>リュウリョウ</t>
    </rPh>
    <rPh sb="3" eb="5">
      <t>ソクテイ</t>
    </rPh>
    <rPh sb="5" eb="7">
      <t>ソウチ</t>
    </rPh>
    <rPh sb="7" eb="9">
      <t>バイバイ</t>
    </rPh>
    <rPh sb="9" eb="11">
      <t>ケイヤク</t>
    </rPh>
    <phoneticPr fontId="2"/>
  </si>
  <si>
    <t>無影灯売買契約</t>
    <rPh sb="0" eb="1">
      <t>ム</t>
    </rPh>
    <rPh sb="1" eb="2">
      <t>カゲ</t>
    </rPh>
    <rPh sb="2" eb="3">
      <t>トウ</t>
    </rPh>
    <rPh sb="3" eb="5">
      <t>バイバイ</t>
    </rPh>
    <rPh sb="5" eb="7">
      <t>ケイヤク</t>
    </rPh>
    <phoneticPr fontId="2"/>
  </si>
  <si>
    <t>保育園運営業務委託契約</t>
    <rPh sb="0" eb="3">
      <t>ホイクエン</t>
    </rPh>
    <rPh sb="3" eb="5">
      <t>ウンエイ</t>
    </rPh>
    <rPh sb="5" eb="7">
      <t>ギョウム</t>
    </rPh>
    <rPh sb="7" eb="9">
      <t>イタク</t>
    </rPh>
    <rPh sb="9" eb="11">
      <t>ケイヤク</t>
    </rPh>
    <phoneticPr fontId="2"/>
  </si>
  <si>
    <t>株式会社プライムツーワン</t>
    <rPh sb="0" eb="2">
      <t>カブシキ</t>
    </rPh>
    <rPh sb="2" eb="4">
      <t>カイシャ</t>
    </rPh>
    <phoneticPr fontId="2"/>
  </si>
  <si>
    <t>北海道札幌市豊平区寒東５条１０丁目３－３</t>
    <rPh sb="0" eb="3">
      <t>ホッカイドウ</t>
    </rPh>
    <rPh sb="3" eb="6">
      <t>サッポロシ</t>
    </rPh>
    <rPh sb="6" eb="9">
      <t>トヨヒラク</t>
    </rPh>
    <rPh sb="9" eb="10">
      <t>カン</t>
    </rPh>
    <rPh sb="10" eb="11">
      <t>ヒガシ</t>
    </rPh>
    <rPh sb="12" eb="13">
      <t>ジョウ</t>
    </rPh>
    <rPh sb="15" eb="17">
      <t>チョウメ</t>
    </rPh>
    <phoneticPr fontId="2"/>
  </si>
  <si>
    <t>一般競争（総合評価方式）</t>
    <rPh sb="5" eb="9">
      <t>ソウゴウヒョウカ</t>
    </rPh>
    <phoneticPr fontId="2"/>
  </si>
  <si>
    <t>電気メス売買契約</t>
    <rPh sb="0" eb="2">
      <t>デンキ</t>
    </rPh>
    <rPh sb="4" eb="8">
      <t>バイバイケイヤク</t>
    </rPh>
    <phoneticPr fontId="2"/>
  </si>
  <si>
    <t>インテュイティブサージカル合同会社</t>
    <rPh sb="13" eb="17">
      <t>ゴウドウカイシャ</t>
    </rPh>
    <phoneticPr fontId="2"/>
  </si>
  <si>
    <t>東京都港区赤坂１丁目１２番３２号</t>
    <rPh sb="0" eb="3">
      <t>トウキョウト</t>
    </rPh>
    <rPh sb="3" eb="5">
      <t>ミナトク</t>
    </rPh>
    <rPh sb="5" eb="7">
      <t>アカサカ</t>
    </rPh>
    <rPh sb="8" eb="10">
      <t>チョウメ</t>
    </rPh>
    <rPh sb="12" eb="13">
      <t>バン</t>
    </rPh>
    <rPh sb="15" eb="16">
      <t>ゴウ</t>
    </rPh>
    <phoneticPr fontId="2"/>
  </si>
  <si>
    <t>令和７・８年度医事業務派遣契約</t>
    <rPh sb="0" eb="2">
      <t>レイワ</t>
    </rPh>
    <rPh sb="5" eb="7">
      <t>ネンド</t>
    </rPh>
    <rPh sb="7" eb="9">
      <t>イジ</t>
    </rPh>
    <rPh sb="9" eb="11">
      <t>ギョウム</t>
    </rPh>
    <rPh sb="11" eb="13">
      <t>ハケン</t>
    </rPh>
    <rPh sb="13" eb="15">
      <t>ケイヤク</t>
    </rPh>
    <phoneticPr fontId="2"/>
  </si>
  <si>
    <t>Ｇ・ロジ・スタッフ株式会社</t>
    <rPh sb="9" eb="13">
      <t>カブシキカイシャ</t>
    </rPh>
    <phoneticPr fontId="2"/>
  </si>
  <si>
    <t>東京都大田区平和島３－２－２７新棟２階</t>
    <rPh sb="0" eb="3">
      <t>トウキョウト</t>
    </rPh>
    <rPh sb="3" eb="6">
      <t>オオタク</t>
    </rPh>
    <rPh sb="6" eb="9">
      <t>ヘイワジマ</t>
    </rPh>
    <rPh sb="15" eb="17">
      <t>シントウ</t>
    </rPh>
    <rPh sb="18" eb="19">
      <t>カイ</t>
    </rPh>
    <phoneticPr fontId="2"/>
  </si>
  <si>
    <t>ＳＰＥＣＴ－ＣＴ装置室改修工事</t>
    <rPh sb="8" eb="10">
      <t>ソウチ</t>
    </rPh>
    <rPh sb="10" eb="11">
      <t>シツ</t>
    </rPh>
    <rPh sb="11" eb="15">
      <t>カイシュウコウジ</t>
    </rPh>
    <phoneticPr fontId="2"/>
  </si>
  <si>
    <t>株式会社翔榮建設</t>
    <rPh sb="0" eb="4">
      <t>カブシキカイシャ</t>
    </rPh>
    <rPh sb="4" eb="5">
      <t>ショウ</t>
    </rPh>
    <rPh sb="5" eb="6">
      <t>エイ</t>
    </rPh>
    <rPh sb="6" eb="8">
      <t>ケンセツ</t>
    </rPh>
    <phoneticPr fontId="2"/>
  </si>
  <si>
    <t>神奈川県川崎市宮前区南野川２－２９－２４</t>
    <rPh sb="0" eb="4">
      <t>カナガワケン</t>
    </rPh>
    <rPh sb="4" eb="7">
      <t>カワサキシ</t>
    </rPh>
    <rPh sb="7" eb="10">
      <t>ミヤマエク</t>
    </rPh>
    <rPh sb="10" eb="12">
      <t>ミナミノ</t>
    </rPh>
    <rPh sb="12" eb="13">
      <t>カワ</t>
    </rPh>
    <phoneticPr fontId="2"/>
  </si>
  <si>
    <t>高速カラー印刷機売買契約（保守含む）</t>
    <rPh sb="0" eb="2">
      <t>コウソク</t>
    </rPh>
    <rPh sb="5" eb="7">
      <t>インサツ</t>
    </rPh>
    <rPh sb="7" eb="8">
      <t>キ</t>
    </rPh>
    <rPh sb="8" eb="10">
      <t>バイバイ</t>
    </rPh>
    <rPh sb="10" eb="12">
      <t>ケイヤク</t>
    </rPh>
    <rPh sb="13" eb="15">
      <t>ホシュ</t>
    </rPh>
    <rPh sb="15" eb="16">
      <t>フク</t>
    </rPh>
    <phoneticPr fontId="2"/>
  </si>
  <si>
    <t>理想科学工業株式会社　神奈川営業所</t>
    <phoneticPr fontId="2"/>
  </si>
  <si>
    <t>神奈川県横浜市中区山下町２０９</t>
    <phoneticPr fontId="2"/>
  </si>
  <si>
    <t>駐車場整備工事</t>
    <rPh sb="0" eb="3">
      <t>チュウシャジョウ</t>
    </rPh>
    <rPh sb="3" eb="7">
      <t>セイビコウジ</t>
    </rPh>
    <phoneticPr fontId="2"/>
  </si>
  <si>
    <t>株式会社植義</t>
    <rPh sb="0" eb="4">
      <t>カブシキカイシャ</t>
    </rPh>
    <rPh sb="4" eb="5">
      <t>ウ</t>
    </rPh>
    <rPh sb="5" eb="6">
      <t>ギ</t>
    </rPh>
    <phoneticPr fontId="2"/>
  </si>
  <si>
    <t>神奈川県相模原市緑区橋本台２丁目３番２０号</t>
    <rPh sb="0" eb="4">
      <t>カナガワケン</t>
    </rPh>
    <rPh sb="4" eb="8">
      <t>サガミハラシ</t>
    </rPh>
    <rPh sb="8" eb="10">
      <t>ミドリク</t>
    </rPh>
    <rPh sb="10" eb="12">
      <t>ハシモト</t>
    </rPh>
    <rPh sb="12" eb="13">
      <t>ダイ</t>
    </rPh>
    <rPh sb="14" eb="16">
      <t>チョウメ</t>
    </rPh>
    <rPh sb="17" eb="18">
      <t>バン</t>
    </rPh>
    <rPh sb="20" eb="21">
      <t>ゴウ</t>
    </rPh>
    <phoneticPr fontId="2"/>
  </si>
  <si>
    <t>令和６年度重油ＪＩＳ１種１号購入契約（第４四半期）</t>
    <rPh sb="19" eb="20">
      <t>ダイ</t>
    </rPh>
    <rPh sb="21" eb="24">
      <t>シハンキ</t>
    </rPh>
    <phoneticPr fontId="2"/>
  </si>
  <si>
    <t>神奈川県相模原市中央区富士見6-12-20</t>
    <rPh sb="8" eb="10">
      <t>チュウオウ</t>
    </rPh>
    <phoneticPr fontId="2"/>
  </si>
  <si>
    <t>令和７年度院内警備・受付等業務委託契約</t>
    <rPh sb="0" eb="2">
      <t>レイワ</t>
    </rPh>
    <rPh sb="3" eb="5">
      <t>ネンド</t>
    </rPh>
    <rPh sb="5" eb="9">
      <t>インナイケイビ</t>
    </rPh>
    <rPh sb="10" eb="12">
      <t>ウケツケ</t>
    </rPh>
    <rPh sb="12" eb="13">
      <t>トウ</t>
    </rPh>
    <rPh sb="13" eb="15">
      <t>ギョウム</t>
    </rPh>
    <rPh sb="15" eb="19">
      <t>イタクケイヤク</t>
    </rPh>
    <phoneticPr fontId="2"/>
  </si>
  <si>
    <t>東京都世田谷区深沢４－４－１７</t>
    <rPh sb="0" eb="3">
      <t>トウキョウト</t>
    </rPh>
    <rPh sb="3" eb="7">
      <t>セタガヤク</t>
    </rPh>
    <rPh sb="7" eb="9">
      <t>フカザワ</t>
    </rPh>
    <phoneticPr fontId="2"/>
  </si>
  <si>
    <t>令和７年度ボイラー業務委託契約</t>
    <rPh sb="0" eb="2">
      <t>レイワ</t>
    </rPh>
    <rPh sb="3" eb="5">
      <t>ネンド</t>
    </rPh>
    <rPh sb="9" eb="11">
      <t>ギョウム</t>
    </rPh>
    <rPh sb="11" eb="13">
      <t>イタク</t>
    </rPh>
    <rPh sb="13" eb="15">
      <t>ケイヤク</t>
    </rPh>
    <phoneticPr fontId="2"/>
  </si>
  <si>
    <t>新さくら会協同組合</t>
    <rPh sb="0" eb="1">
      <t>シン</t>
    </rPh>
    <rPh sb="4" eb="5">
      <t>カイ</t>
    </rPh>
    <rPh sb="5" eb="9">
      <t>キョウドウクミアイ</t>
    </rPh>
    <phoneticPr fontId="2"/>
  </si>
  <si>
    <t>アッセイサポートを使用した測定試験</t>
    <rPh sb="9" eb="11">
      <t>シヨウ</t>
    </rPh>
    <rPh sb="13" eb="15">
      <t>ソクテイ</t>
    </rPh>
    <rPh sb="15" eb="17">
      <t>シケン</t>
    </rPh>
    <phoneticPr fontId="2"/>
  </si>
  <si>
    <t>アズサイエンス株式会社　横浜営業所</t>
    <phoneticPr fontId="2"/>
  </si>
  <si>
    <t>神奈川県横浜市旭区都岡町３３－２６</t>
    <phoneticPr fontId="2"/>
  </si>
  <si>
    <t>超低温フリーザ売買契約</t>
    <rPh sb="0" eb="3">
      <t>チョウテイオン</t>
    </rPh>
    <rPh sb="7" eb="9">
      <t>バイバイ</t>
    </rPh>
    <rPh sb="9" eb="11">
      <t>ケイヤク</t>
    </rPh>
    <phoneticPr fontId="2"/>
  </si>
  <si>
    <t>ヒト血清中の短鎖脂肪酸濃度測定業務委託契約</t>
    <rPh sb="2" eb="5">
      <t>ケッセイチュウ</t>
    </rPh>
    <rPh sb="6" eb="8">
      <t>タンサ</t>
    </rPh>
    <rPh sb="8" eb="11">
      <t>シボウサン</t>
    </rPh>
    <rPh sb="11" eb="13">
      <t>ノウド</t>
    </rPh>
    <rPh sb="13" eb="15">
      <t>ソクテイ</t>
    </rPh>
    <rPh sb="15" eb="17">
      <t>ギョウム</t>
    </rPh>
    <rPh sb="17" eb="19">
      <t>イタク</t>
    </rPh>
    <rPh sb="19" eb="21">
      <t>ケイヤク</t>
    </rPh>
    <phoneticPr fontId="2"/>
  </si>
  <si>
    <t>シミックファーマサイエンス株式会社</t>
    <phoneticPr fontId="2"/>
  </si>
  <si>
    <t>山梨県北杜市小淵沢町１０２２１番地</t>
    <phoneticPr fontId="2"/>
  </si>
  <si>
    <t>令和７年度医療ガス等購入契約</t>
    <phoneticPr fontId="2"/>
  </si>
  <si>
    <t>令和７・８・９・１０・１１年度カーテン賃貸借契約</t>
    <rPh sb="0" eb="2">
      <t>レイワ</t>
    </rPh>
    <rPh sb="13" eb="15">
      <t>ネンド</t>
    </rPh>
    <rPh sb="19" eb="22">
      <t>チンタイシャク</t>
    </rPh>
    <rPh sb="22" eb="24">
      <t>ケイヤク</t>
    </rPh>
    <phoneticPr fontId="2"/>
  </si>
  <si>
    <t>令和７・８・９・１０年度看護衣等賃貸借契約</t>
    <rPh sb="0" eb="2">
      <t>レイワ</t>
    </rPh>
    <rPh sb="10" eb="12">
      <t>ネンド</t>
    </rPh>
    <rPh sb="12" eb="14">
      <t>カンゴ</t>
    </rPh>
    <rPh sb="14" eb="15">
      <t>コロモ</t>
    </rPh>
    <rPh sb="15" eb="16">
      <t>トウ</t>
    </rPh>
    <rPh sb="16" eb="19">
      <t>チンタイシャク</t>
    </rPh>
    <rPh sb="19" eb="21">
      <t>ケイヤク</t>
    </rPh>
    <phoneticPr fontId="2"/>
  </si>
  <si>
    <t>令和７年度寝具賃貸借契約</t>
    <rPh sb="0" eb="2">
      <t>レイワ</t>
    </rPh>
    <rPh sb="3" eb="5">
      <t>ネンド</t>
    </rPh>
    <rPh sb="5" eb="7">
      <t>シング</t>
    </rPh>
    <rPh sb="7" eb="10">
      <t>チンタイシャク</t>
    </rPh>
    <rPh sb="10" eb="12">
      <t>ケイヤク</t>
    </rPh>
    <phoneticPr fontId="2"/>
  </si>
  <si>
    <t>令和７年度洗濯業務委託契約</t>
    <rPh sb="0" eb="2">
      <t>レイワ</t>
    </rPh>
    <rPh sb="3" eb="5">
      <t>ネンド</t>
    </rPh>
    <rPh sb="5" eb="7">
      <t>センタク</t>
    </rPh>
    <rPh sb="7" eb="9">
      <t>ギョウム</t>
    </rPh>
    <rPh sb="9" eb="11">
      <t>イタク</t>
    </rPh>
    <rPh sb="11" eb="13">
      <t>ケイヤク</t>
    </rPh>
    <phoneticPr fontId="2"/>
  </si>
  <si>
    <t>ベッドサイドモニタ売買契約</t>
    <rPh sb="9" eb="11">
      <t>バイバイ</t>
    </rPh>
    <rPh sb="11" eb="13">
      <t>ケイヤク</t>
    </rPh>
    <phoneticPr fontId="2"/>
  </si>
  <si>
    <t>セントラルモニタ売買契約</t>
    <rPh sb="8" eb="10">
      <t>バイバイ</t>
    </rPh>
    <rPh sb="10" eb="12">
      <t>ケイヤク</t>
    </rPh>
    <phoneticPr fontId="2"/>
  </si>
  <si>
    <t>令和７年度ダビンチ用鉗子売買契約</t>
    <rPh sb="0" eb="2">
      <t>レイワ</t>
    </rPh>
    <rPh sb="3" eb="5">
      <t>ネンド</t>
    </rPh>
    <rPh sb="9" eb="10">
      <t>ヨウ</t>
    </rPh>
    <rPh sb="10" eb="12">
      <t>カンシ</t>
    </rPh>
    <rPh sb="12" eb="14">
      <t>バイバイ</t>
    </rPh>
    <rPh sb="14" eb="16">
      <t>ケイヤク</t>
    </rPh>
    <phoneticPr fontId="2"/>
  </si>
  <si>
    <t>令和７年度院内医療機器賃貸借契約　一式</t>
    <rPh sb="0" eb="2">
      <t>レイワ</t>
    </rPh>
    <rPh sb="3" eb="5">
      <t>ネンド</t>
    </rPh>
    <rPh sb="7" eb="9">
      <t>イリョウ</t>
    </rPh>
    <rPh sb="9" eb="11">
      <t>キキ</t>
    </rPh>
    <rPh sb="11" eb="14">
      <t>チンタイシャク</t>
    </rPh>
    <rPh sb="14" eb="16">
      <t>ケイヤク</t>
    </rPh>
    <rPh sb="17" eb="19">
      <t>イッシキ</t>
    </rPh>
    <phoneticPr fontId="2"/>
  </si>
  <si>
    <t>東京都港区港南二丁目１３番３７号　フィリップスビル</t>
    <rPh sb="3" eb="5">
      <t>ミナトク</t>
    </rPh>
    <rPh sb="5" eb="7">
      <t>コウナン</t>
    </rPh>
    <rPh sb="7" eb="8">
      <t>ニ</t>
    </rPh>
    <phoneticPr fontId="2"/>
  </si>
  <si>
    <t>東京都文京区湯島二丁目１６番１１号</t>
    <rPh sb="8" eb="9">
      <t>ニ</t>
    </rPh>
    <phoneticPr fontId="2"/>
  </si>
  <si>
    <t>フクダライフテック横浜株式会社</t>
    <rPh sb="9" eb="11">
      <t>ヨコハマ</t>
    </rPh>
    <rPh sb="11" eb="15">
      <t>カブシキカイシャ</t>
    </rPh>
    <phoneticPr fontId="2"/>
  </si>
  <si>
    <t>神奈川県厚木市酒井３１３０　ＡＩビル２階</t>
    <rPh sb="19" eb="20">
      <t>カイ</t>
    </rPh>
    <phoneticPr fontId="2"/>
  </si>
  <si>
    <t>広島県広島市安佐南区祇園１丁目２８番７号</t>
    <rPh sb="0" eb="3">
      <t>ヒロシマケン</t>
    </rPh>
    <rPh sb="3" eb="6">
      <t>ヒロシマシ</t>
    </rPh>
    <rPh sb="6" eb="10">
      <t>アサミナミク</t>
    </rPh>
    <rPh sb="10" eb="12">
      <t>ギオン</t>
    </rPh>
    <rPh sb="13" eb="15">
      <t>チョウメ</t>
    </rPh>
    <rPh sb="17" eb="18">
      <t>バン</t>
    </rPh>
    <rPh sb="19" eb="20">
      <t>ゴウ</t>
    </rPh>
    <phoneticPr fontId="2"/>
  </si>
  <si>
    <t>ＬＥＤアーム式ベットライト売買契約</t>
    <rPh sb="6" eb="7">
      <t>シキ</t>
    </rPh>
    <rPh sb="13" eb="15">
      <t>バイバイ</t>
    </rPh>
    <rPh sb="15" eb="17">
      <t>ケイヤク</t>
    </rPh>
    <phoneticPr fontId="2"/>
  </si>
  <si>
    <t>株式会社松尾商行</t>
    <rPh sb="0" eb="4">
      <t>カブシキガイシャ</t>
    </rPh>
    <rPh sb="4" eb="8">
      <t>マツオショウコウ</t>
    </rPh>
    <phoneticPr fontId="2"/>
  </si>
  <si>
    <t>神奈川県相模原市中央区千代田２ー１０ー１７</t>
    <rPh sb="0" eb="4">
      <t>カナガワケン</t>
    </rPh>
    <rPh sb="4" eb="8">
      <t>サガミハラシ</t>
    </rPh>
    <rPh sb="8" eb="11">
      <t>チュウオウク</t>
    </rPh>
    <rPh sb="11" eb="14">
      <t>チヨダ</t>
    </rPh>
    <phoneticPr fontId="2"/>
  </si>
  <si>
    <t>内視鏡ビデオシステム売買契約</t>
    <rPh sb="0" eb="3">
      <t>ナイシキョウ</t>
    </rPh>
    <rPh sb="10" eb="14">
      <t>バイバイケイヤク</t>
    </rPh>
    <phoneticPr fontId="2"/>
  </si>
  <si>
    <t>上部消化管汎用ビデオスコープ売買契約</t>
    <rPh sb="0" eb="5">
      <t>ジョウブショウカカン</t>
    </rPh>
    <rPh sb="5" eb="7">
      <t>ハンヨウ</t>
    </rPh>
    <rPh sb="14" eb="18">
      <t>バイバイケイヤク</t>
    </rPh>
    <phoneticPr fontId="2"/>
  </si>
  <si>
    <t>令和７年度外部委託検査委託契約</t>
    <rPh sb="0" eb="2">
      <t>レイワ</t>
    </rPh>
    <rPh sb="3" eb="5">
      <t>ネンド</t>
    </rPh>
    <rPh sb="5" eb="11">
      <t>ガイブイタクケンサ</t>
    </rPh>
    <rPh sb="11" eb="15">
      <t>イタクケイヤク</t>
    </rPh>
    <phoneticPr fontId="2"/>
  </si>
  <si>
    <t>超音波画像診断装置売買契約</t>
    <rPh sb="0" eb="3">
      <t>チョウオンパ</t>
    </rPh>
    <rPh sb="3" eb="5">
      <t>ガゾウ</t>
    </rPh>
    <rPh sb="5" eb="7">
      <t>シンダン</t>
    </rPh>
    <rPh sb="7" eb="9">
      <t>ソウチ</t>
    </rPh>
    <rPh sb="9" eb="13">
      <t>バイバイケイヤク</t>
    </rPh>
    <phoneticPr fontId="2"/>
  </si>
  <si>
    <t>炭酸ガスレーザー手術装置</t>
    <rPh sb="0" eb="2">
      <t>タンサン</t>
    </rPh>
    <rPh sb="8" eb="12">
      <t>シュジュツソウチ</t>
    </rPh>
    <phoneticPr fontId="10"/>
  </si>
  <si>
    <t>令和７年度洗浄消毒滅菌業務委託契約</t>
    <rPh sb="0" eb="2">
      <t>レイワ</t>
    </rPh>
    <rPh sb="3" eb="5">
      <t>ネンド</t>
    </rPh>
    <rPh sb="5" eb="7">
      <t>センジョウ</t>
    </rPh>
    <rPh sb="7" eb="9">
      <t>ショウドク</t>
    </rPh>
    <rPh sb="9" eb="11">
      <t>メッキン</t>
    </rPh>
    <rPh sb="11" eb="15">
      <t>ギョウムイタク</t>
    </rPh>
    <rPh sb="15" eb="17">
      <t>ケイヤク</t>
    </rPh>
    <phoneticPr fontId="10"/>
  </si>
  <si>
    <t>令和７年度手術部看護補助業務委託契約</t>
    <rPh sb="0" eb="2">
      <t>レイワ</t>
    </rPh>
    <rPh sb="3" eb="5">
      <t>ネンド</t>
    </rPh>
    <rPh sb="5" eb="8">
      <t>シュジュツブ</t>
    </rPh>
    <rPh sb="8" eb="10">
      <t>カンゴ</t>
    </rPh>
    <rPh sb="10" eb="12">
      <t>ホジョ</t>
    </rPh>
    <rPh sb="12" eb="14">
      <t>ギョウム</t>
    </rPh>
    <rPh sb="14" eb="18">
      <t>イタクケイヤク</t>
    </rPh>
    <phoneticPr fontId="10"/>
  </si>
  <si>
    <t>令和７年度重油ＪＩＳ１種１号購入契約（第１四半期）</t>
    <rPh sb="19" eb="20">
      <t>ダイ</t>
    </rPh>
    <rPh sb="21" eb="24">
      <t>シハンキ</t>
    </rPh>
    <phoneticPr fontId="2"/>
  </si>
  <si>
    <t>株式会社吉澤石油店</t>
    <rPh sb="0" eb="4">
      <t>カブシキカイシャ</t>
    </rPh>
    <rPh sb="4" eb="9">
      <t>ヨシザワセキユテン</t>
    </rPh>
    <phoneticPr fontId="2"/>
  </si>
  <si>
    <t>神奈川県三浦市三崎２丁目１９番８号</t>
    <rPh sb="0" eb="4">
      <t>カナガワケン</t>
    </rPh>
    <rPh sb="4" eb="7">
      <t>ミウラシ</t>
    </rPh>
    <rPh sb="7" eb="9">
      <t>ミサキ</t>
    </rPh>
    <rPh sb="10" eb="12">
      <t>チョウメ</t>
    </rPh>
    <rPh sb="14" eb="15">
      <t>バン</t>
    </rPh>
    <rPh sb="16" eb="17">
      <t>ゴウ</t>
    </rPh>
    <phoneticPr fontId="2"/>
  </si>
  <si>
    <t>令和７年度重油ＪＩＳ１種１号購入契約（第２四半期）</t>
    <rPh sb="0" eb="2">
      <t>レイワ</t>
    </rPh>
    <rPh sb="3" eb="4">
      <t>ネン</t>
    </rPh>
    <rPh sb="4" eb="5">
      <t>ド</t>
    </rPh>
    <rPh sb="5" eb="7">
      <t>ジュウユ</t>
    </rPh>
    <rPh sb="11" eb="12">
      <t>シュ</t>
    </rPh>
    <rPh sb="13" eb="14">
      <t>ゴウ</t>
    </rPh>
    <rPh sb="14" eb="16">
      <t>コウニュウ</t>
    </rPh>
    <rPh sb="16" eb="18">
      <t>ケイヤク</t>
    </rPh>
    <rPh sb="19" eb="20">
      <t>ダイ</t>
    </rPh>
    <rPh sb="21" eb="24">
      <t>シハンキ</t>
    </rPh>
    <phoneticPr fontId="11"/>
  </si>
  <si>
    <t>全自動糖分析装置　他　売買契約</t>
    <rPh sb="0" eb="3">
      <t>ゼンジドウ</t>
    </rPh>
    <rPh sb="3" eb="4">
      <t>トウ</t>
    </rPh>
    <rPh sb="4" eb="6">
      <t>ブンセキ</t>
    </rPh>
    <rPh sb="6" eb="8">
      <t>ソウチ</t>
    </rPh>
    <rPh sb="9" eb="10">
      <t>ホカ</t>
    </rPh>
    <rPh sb="11" eb="13">
      <t>バイバイ</t>
    </rPh>
    <rPh sb="13" eb="15">
      <t>ケイヤク</t>
    </rPh>
    <phoneticPr fontId="11"/>
  </si>
  <si>
    <t>疼痛管理用高周波システム</t>
    <rPh sb="0" eb="2">
      <t>トウツウ</t>
    </rPh>
    <rPh sb="2" eb="5">
      <t>カンリヨウ</t>
    </rPh>
    <rPh sb="5" eb="8">
      <t>コウシュウハ</t>
    </rPh>
    <phoneticPr fontId="11"/>
  </si>
  <si>
    <t>サンメディックス株式会社</t>
    <rPh sb="8" eb="12">
      <t>カブシキガイシャ</t>
    </rPh>
    <phoneticPr fontId="2"/>
  </si>
  <si>
    <t>東京都中央区日本橋本町２－２－２</t>
    <rPh sb="0" eb="3">
      <t>トウキョウト</t>
    </rPh>
    <rPh sb="3" eb="6">
      <t>チュウオウク</t>
    </rPh>
    <rPh sb="6" eb="9">
      <t>ニホンバシ</t>
    </rPh>
    <rPh sb="9" eb="11">
      <t>ホンチョウ</t>
    </rPh>
    <phoneticPr fontId="2"/>
  </si>
  <si>
    <t>大腸ビデオスコープ売買契約</t>
    <rPh sb="0" eb="2">
      <t>ダイチョウ</t>
    </rPh>
    <rPh sb="9" eb="11">
      <t>バイバイ</t>
    </rPh>
    <rPh sb="11" eb="13">
      <t>ケイヤク</t>
    </rPh>
    <phoneticPr fontId="11"/>
  </si>
  <si>
    <t>手術機械用滅菌コンテナ</t>
    <rPh sb="0" eb="5">
      <t>シュジュツキカイヨウ</t>
    </rPh>
    <rPh sb="5" eb="7">
      <t>メッキン</t>
    </rPh>
    <phoneticPr fontId="11"/>
  </si>
  <si>
    <t>令和７年度電気設備年次点検業務委託契約</t>
    <rPh sb="0" eb="2">
      <t>レイワ</t>
    </rPh>
    <rPh sb="3" eb="5">
      <t>ネンド</t>
    </rPh>
    <rPh sb="5" eb="9">
      <t>デンキセツビ</t>
    </rPh>
    <rPh sb="9" eb="13">
      <t>ネンジテンケン</t>
    </rPh>
    <rPh sb="13" eb="19">
      <t>ギョウムイタクケイヤク</t>
    </rPh>
    <phoneticPr fontId="11"/>
  </si>
  <si>
    <t>令和７・８・９年度清掃業務委託契約</t>
    <rPh sb="0" eb="2">
      <t>レイワ</t>
    </rPh>
    <rPh sb="7" eb="9">
      <t>ネンド</t>
    </rPh>
    <rPh sb="9" eb="13">
      <t>セイソウギョウム</t>
    </rPh>
    <rPh sb="13" eb="15">
      <t>イタク</t>
    </rPh>
    <rPh sb="15" eb="17">
      <t>ケイヤク</t>
    </rPh>
    <phoneticPr fontId="11"/>
  </si>
  <si>
    <t>協栄テックス株式会社</t>
    <rPh sb="0" eb="2">
      <t>キョウエイ</t>
    </rPh>
    <rPh sb="6" eb="10">
      <t>カブシキガイシャ</t>
    </rPh>
    <phoneticPr fontId="2"/>
  </si>
  <si>
    <t>盛岡市中央通三丁目３－１ジブラルタル中央ビル２F</t>
    <rPh sb="0" eb="3">
      <t>モリオカシ</t>
    </rPh>
    <rPh sb="3" eb="6">
      <t>チュウオウドオリ</t>
    </rPh>
    <rPh sb="6" eb="9">
      <t>サンチョウメ</t>
    </rPh>
    <rPh sb="18" eb="20">
      <t>チュウオウ</t>
    </rPh>
    <phoneticPr fontId="2"/>
  </si>
  <si>
    <t>鏡視下手術装置システム　整形外科用</t>
    <rPh sb="0" eb="3">
      <t>キョウシカ</t>
    </rPh>
    <rPh sb="3" eb="5">
      <t>シュジュツ</t>
    </rPh>
    <rPh sb="5" eb="7">
      <t>ソウチ</t>
    </rPh>
    <rPh sb="12" eb="16">
      <t>セイケイゲカ</t>
    </rPh>
    <rPh sb="16" eb="17">
      <t>ヨウ</t>
    </rPh>
    <phoneticPr fontId="11"/>
  </si>
  <si>
    <t>研究用正立顕微鏡（カメラ付き）</t>
    <rPh sb="0" eb="3">
      <t>ケンキュウヨウ</t>
    </rPh>
    <rPh sb="3" eb="5">
      <t>セイリツ</t>
    </rPh>
    <rPh sb="5" eb="8">
      <t>ケンビキョウ</t>
    </rPh>
    <rPh sb="12" eb="13">
      <t>ツ</t>
    </rPh>
    <phoneticPr fontId="11"/>
  </si>
  <si>
    <t>生化学・免疫インテグレーション装置</t>
    <rPh sb="0" eb="3">
      <t>セイカガク</t>
    </rPh>
    <rPh sb="4" eb="6">
      <t>メンエキ</t>
    </rPh>
    <rPh sb="15" eb="17">
      <t>ソウチ</t>
    </rPh>
    <phoneticPr fontId="11"/>
  </si>
  <si>
    <t>アルフレッサ株式会社</t>
    <rPh sb="6" eb="10">
      <t>カブシキガイシャ</t>
    </rPh>
    <phoneticPr fontId="2"/>
  </si>
  <si>
    <t>神奈川県平塚市西真土３丁目１１－６４</t>
    <rPh sb="0" eb="4">
      <t>カナガワケン</t>
    </rPh>
    <rPh sb="4" eb="7">
      <t>ヒラツカシ</t>
    </rPh>
    <rPh sb="7" eb="10">
      <t>ニシシンド</t>
    </rPh>
    <rPh sb="11" eb="13">
      <t>チョウメ</t>
    </rPh>
    <phoneticPr fontId="2"/>
  </si>
  <si>
    <t>davinci用術中リニアプローブ売買契約</t>
  </si>
  <si>
    <t>ディスカッション顕微鏡売買契約</t>
  </si>
  <si>
    <t>内視鏡用超音波プローブ売買契約</t>
  </si>
  <si>
    <t>受電棟無停電電源設備更新整備工事</t>
  </si>
  <si>
    <t>令和７年度検査試薬購入契約</t>
    <rPh sb="0" eb="2">
      <t>レイワ</t>
    </rPh>
    <rPh sb="3" eb="5">
      <t>ネンド</t>
    </rPh>
    <rPh sb="5" eb="7">
      <t>ケンサ</t>
    </rPh>
    <rPh sb="7" eb="9">
      <t>シヤク</t>
    </rPh>
    <rPh sb="9" eb="11">
      <t>コウニュウ</t>
    </rPh>
    <rPh sb="11" eb="13">
      <t>ケイヤク</t>
    </rPh>
    <phoneticPr fontId="2"/>
  </si>
  <si>
    <t>財務管理業務派遣契約</t>
    <phoneticPr fontId="2"/>
  </si>
  <si>
    <t>株式会社スタッフサービス</t>
    <rPh sb="0" eb="4">
      <t>カブシキガイシャ</t>
    </rPh>
    <phoneticPr fontId="2"/>
  </si>
  <si>
    <t>東京都千代田区神田練塀町85</t>
    <rPh sb="0" eb="3">
      <t>トウキョウト</t>
    </rPh>
    <rPh sb="3" eb="7">
      <t>チヨダク</t>
    </rPh>
    <rPh sb="7" eb="9">
      <t>カンダ</t>
    </rPh>
    <rPh sb="9" eb="11">
      <t>ネリベイ</t>
    </rPh>
    <rPh sb="11" eb="12">
      <t>チョウ</t>
    </rPh>
    <phoneticPr fontId="2"/>
  </si>
  <si>
    <t>熱源機器（貫流ボイラー）更新整備工事</t>
    <rPh sb="0" eb="4">
      <t>ネツゲンキキ</t>
    </rPh>
    <rPh sb="5" eb="7">
      <t>カンリュウ</t>
    </rPh>
    <rPh sb="12" eb="14">
      <t>コウシン</t>
    </rPh>
    <rPh sb="14" eb="16">
      <t>セイビ</t>
    </rPh>
    <rPh sb="16" eb="18">
      <t>コウジ</t>
    </rPh>
    <phoneticPr fontId="2"/>
  </si>
  <si>
    <t>令和７年度電力調達契約</t>
    <rPh sb="0" eb="2">
      <t>レイワ</t>
    </rPh>
    <rPh sb="3" eb="5">
      <t>ネンド</t>
    </rPh>
    <rPh sb="5" eb="7">
      <t>デンリョク</t>
    </rPh>
    <rPh sb="7" eb="9">
      <t>チョウタツ</t>
    </rPh>
    <rPh sb="9" eb="11">
      <t>ケイヤク</t>
    </rPh>
    <phoneticPr fontId="11"/>
  </si>
  <si>
    <t>関西電力株式会社</t>
    <rPh sb="0" eb="4">
      <t>カンサイデンリョク</t>
    </rPh>
    <rPh sb="4" eb="8">
      <t>カブシキガイシャ</t>
    </rPh>
    <phoneticPr fontId="2"/>
  </si>
  <si>
    <t>大阪府大阪市北区中之島3丁目6番16号</t>
    <rPh sb="0" eb="3">
      <t>オオサカフ</t>
    </rPh>
    <rPh sb="3" eb="6">
      <t>オオサカシ</t>
    </rPh>
    <rPh sb="6" eb="8">
      <t>キタク</t>
    </rPh>
    <rPh sb="8" eb="11">
      <t>ナカノシマ</t>
    </rPh>
    <rPh sb="12" eb="14">
      <t>チョウメ</t>
    </rPh>
    <rPh sb="15" eb="16">
      <t>バン</t>
    </rPh>
    <rPh sb="18" eb="19">
      <t>ゴウ</t>
    </rPh>
    <phoneticPr fontId="2"/>
  </si>
  <si>
    <t>令和７・８・９年度集配金業務委託契約</t>
  </si>
  <si>
    <t>NXキャッシュ・ロジスティクス株式会社</t>
    <rPh sb="15" eb="19">
      <t>カブシキガイシャ</t>
    </rPh>
    <phoneticPr fontId="2"/>
  </si>
  <si>
    <t>神奈川県横浜市戸塚区上品濃１２－２２</t>
    <rPh sb="0" eb="4">
      <t>カナガワケン</t>
    </rPh>
    <rPh sb="4" eb="7">
      <t>ヨコハマシ</t>
    </rPh>
    <rPh sb="7" eb="9">
      <t>トツカ</t>
    </rPh>
    <rPh sb="9" eb="10">
      <t>ク</t>
    </rPh>
    <rPh sb="10" eb="11">
      <t>カミ</t>
    </rPh>
    <rPh sb="11" eb="12">
      <t>シナ</t>
    </rPh>
    <rPh sb="12" eb="13">
      <t>コ</t>
    </rPh>
    <phoneticPr fontId="2"/>
  </si>
  <si>
    <t>東京都千代田区神田錬塀町８５</t>
    <rPh sb="0" eb="3">
      <t>トウキョウト</t>
    </rPh>
    <rPh sb="3" eb="7">
      <t>チヨダク</t>
    </rPh>
    <rPh sb="7" eb="9">
      <t>カンダ</t>
    </rPh>
    <rPh sb="9" eb="10">
      <t>レン</t>
    </rPh>
    <rPh sb="10" eb="11">
      <t>ヘイ</t>
    </rPh>
    <rPh sb="11" eb="12">
      <t>チョウ</t>
    </rPh>
    <phoneticPr fontId="2"/>
  </si>
  <si>
    <t>令和７年度医薬品売買契約</t>
    <rPh sb="0" eb="2">
      <t>レイワ</t>
    </rPh>
    <rPh sb="3" eb="5">
      <t>ネンド</t>
    </rPh>
    <rPh sb="5" eb="8">
      <t>イヤクヒン</t>
    </rPh>
    <rPh sb="8" eb="10">
      <t>バイバイ</t>
    </rPh>
    <rPh sb="10" eb="12">
      <t>ケイヤク</t>
    </rPh>
    <phoneticPr fontId="2"/>
  </si>
  <si>
    <t>東和薬品株式会社</t>
    <rPh sb="0" eb="2">
      <t>トウワ</t>
    </rPh>
    <rPh sb="2" eb="4">
      <t>ヤクヒン</t>
    </rPh>
    <rPh sb="4" eb="8">
      <t>カブシキガイシャ</t>
    </rPh>
    <phoneticPr fontId="2"/>
  </si>
  <si>
    <t>大阪府門真市新橋町2番11号</t>
    <phoneticPr fontId="2"/>
  </si>
  <si>
    <t>受電棟空調設備整備工事</t>
  </si>
  <si>
    <t>広瀬電工株式会社</t>
    <rPh sb="0" eb="2">
      <t>ヒロセ</t>
    </rPh>
    <rPh sb="2" eb="4">
      <t>デンコウ</t>
    </rPh>
    <rPh sb="4" eb="8">
      <t>カブシキガイシャ</t>
    </rPh>
    <phoneticPr fontId="2"/>
  </si>
  <si>
    <t>東京都文京区湯島２－１－８</t>
    <rPh sb="0" eb="3">
      <t>トウキョウト</t>
    </rPh>
    <rPh sb="3" eb="6">
      <t>ブンキョウク</t>
    </rPh>
    <rPh sb="6" eb="8">
      <t>ユシマ</t>
    </rPh>
    <phoneticPr fontId="2"/>
  </si>
  <si>
    <t>看護補助者派遣契約</t>
    <phoneticPr fontId="2"/>
  </si>
  <si>
    <t>株式会社ルフト・メディカルケア</t>
    <rPh sb="0" eb="4">
      <t>カブシキガイシャ</t>
    </rPh>
    <phoneticPr fontId="2"/>
  </si>
  <si>
    <t>神奈川県横浜市西区北幸2-6-1</t>
    <rPh sb="0" eb="4">
      <t>カナガワケン</t>
    </rPh>
    <rPh sb="4" eb="7">
      <t>ヨコハマシ</t>
    </rPh>
    <rPh sb="7" eb="9">
      <t>ニシク</t>
    </rPh>
    <rPh sb="9" eb="10">
      <t>キタ</t>
    </rPh>
    <rPh sb="10" eb="11">
      <t>サイワ</t>
    </rPh>
    <phoneticPr fontId="2"/>
  </si>
  <si>
    <t>ＬＥＤ照明器具売買契約</t>
    <rPh sb="3" eb="7">
      <t>ショウメイキグ</t>
    </rPh>
    <rPh sb="7" eb="11">
      <t>バイバイケイヤク</t>
    </rPh>
    <phoneticPr fontId="2"/>
  </si>
  <si>
    <t>株式会社大塚商会</t>
    <rPh sb="0" eb="4">
      <t>カブシキガイシャ</t>
    </rPh>
    <rPh sb="4" eb="8">
      <t>オオツカショウカイ</t>
    </rPh>
    <phoneticPr fontId="2"/>
  </si>
  <si>
    <t>東京都千代田区飯田橋2-18-4</t>
    <rPh sb="0" eb="3">
      <t>トウキョウト</t>
    </rPh>
    <rPh sb="3" eb="7">
      <t>チヨダク</t>
    </rPh>
    <rPh sb="7" eb="10">
      <t>イイダバシ</t>
    </rPh>
    <phoneticPr fontId="2"/>
  </si>
  <si>
    <t>スタンド式処置灯売買契約</t>
    <rPh sb="4" eb="5">
      <t>シキ</t>
    </rPh>
    <rPh sb="5" eb="7">
      <t>ショチ</t>
    </rPh>
    <rPh sb="7" eb="8">
      <t>トウ</t>
    </rPh>
    <rPh sb="8" eb="10">
      <t>バイバイ</t>
    </rPh>
    <rPh sb="10" eb="12">
      <t>ケイヤク</t>
    </rPh>
    <phoneticPr fontId="12"/>
  </si>
  <si>
    <t>東京都文京区湯島２丁目１６番１１号</t>
  </si>
  <si>
    <t>エアーマット売買契約</t>
    <rPh sb="6" eb="10">
      <t>バイバイケイヤク</t>
    </rPh>
    <phoneticPr fontId="12"/>
  </si>
  <si>
    <t>株式会社ムトウ　相模支店</t>
  </si>
  <si>
    <t>形成外科Picoレーザー売買契約</t>
    <rPh sb="0" eb="4">
      <t>ケイセイゲカ</t>
    </rPh>
    <rPh sb="12" eb="16">
      <t>バイバイケイヤク</t>
    </rPh>
    <phoneticPr fontId="12"/>
  </si>
  <si>
    <t>体成分分析装置売買契約（栄養管理室・循環器内科用）</t>
    <rPh sb="12" eb="17">
      <t>エイヨウカンリシツ</t>
    </rPh>
    <rPh sb="18" eb="23">
      <t>ジュンカンキナイカ</t>
    </rPh>
    <rPh sb="23" eb="24">
      <t>ヨウ</t>
    </rPh>
    <phoneticPr fontId="12"/>
  </si>
  <si>
    <t>汎用超音波画像診断装置売買契約</t>
  </si>
  <si>
    <t>セントラルモニタ（32床仕様）売買契約</t>
    <rPh sb="15" eb="19">
      <t>バイバイケイヤク</t>
    </rPh>
    <phoneticPr fontId="12"/>
  </si>
  <si>
    <t>セントラルモニタ（24床仕様）売買契約</t>
    <rPh sb="11" eb="12">
      <t>ユカ</t>
    </rPh>
    <rPh sb="12" eb="14">
      <t>シヨウ</t>
    </rPh>
    <rPh sb="15" eb="19">
      <t>バイバイケイヤク</t>
    </rPh>
    <phoneticPr fontId="12"/>
  </si>
  <si>
    <t>サービス棟給湯設備整備工事</t>
    <rPh sb="4" eb="5">
      <t>トウ</t>
    </rPh>
    <rPh sb="5" eb="7">
      <t>キュウトウ</t>
    </rPh>
    <rPh sb="7" eb="9">
      <t>セツビ</t>
    </rPh>
    <rPh sb="9" eb="13">
      <t>セイビコウジ</t>
    </rPh>
    <phoneticPr fontId="2"/>
  </si>
  <si>
    <t>医師事務作業補助者派遣契約</t>
    <phoneticPr fontId="2"/>
  </si>
  <si>
    <t>多項目自動血球分析装置 他 保守契約</t>
  </si>
  <si>
    <t>外来管理棟新築整備工事（建築）</t>
    <rPh sb="0" eb="2">
      <t>ガイライ</t>
    </rPh>
    <rPh sb="2" eb="5">
      <t>カンリトウ</t>
    </rPh>
    <rPh sb="5" eb="7">
      <t>シンチク</t>
    </rPh>
    <rPh sb="7" eb="9">
      <t>セイビ</t>
    </rPh>
    <rPh sb="9" eb="11">
      <t>コウジ</t>
    </rPh>
    <rPh sb="12" eb="14">
      <t>ケンチク</t>
    </rPh>
    <phoneticPr fontId="2"/>
  </si>
  <si>
    <t>東急建設株式会社</t>
    <rPh sb="0" eb="4">
      <t>トウキュウケンセツ</t>
    </rPh>
    <rPh sb="4" eb="8">
      <t>カブシキガイシャ</t>
    </rPh>
    <phoneticPr fontId="2"/>
  </si>
  <si>
    <t>東京都渋谷区渋谷1-16-14</t>
    <rPh sb="0" eb="3">
      <t>トウキョウト</t>
    </rPh>
    <rPh sb="3" eb="6">
      <t>シブヤク</t>
    </rPh>
    <rPh sb="6" eb="8">
      <t>シブヤ</t>
    </rPh>
    <phoneticPr fontId="2"/>
  </si>
  <si>
    <t>外来管理棟新築整備工事（電気）</t>
    <rPh sb="0" eb="2">
      <t>ガイライ</t>
    </rPh>
    <rPh sb="2" eb="5">
      <t>カンリトウ</t>
    </rPh>
    <rPh sb="5" eb="7">
      <t>シンチク</t>
    </rPh>
    <rPh sb="7" eb="11">
      <t>セイビコウジ</t>
    </rPh>
    <rPh sb="12" eb="14">
      <t>デンキ</t>
    </rPh>
    <phoneticPr fontId="2"/>
  </si>
  <si>
    <t>昱株式会社</t>
    <rPh sb="0" eb="1">
      <t>アキラ</t>
    </rPh>
    <rPh sb="1" eb="5">
      <t>カブシキガイシャ</t>
    </rPh>
    <phoneticPr fontId="2"/>
  </si>
  <si>
    <t>東京都中央区東日本橋3-3-11</t>
    <rPh sb="0" eb="3">
      <t>トウキョウト</t>
    </rPh>
    <rPh sb="3" eb="6">
      <t>チュウオウク</t>
    </rPh>
    <rPh sb="6" eb="10">
      <t>ヒガシニホンバシ</t>
    </rPh>
    <phoneticPr fontId="2"/>
  </si>
  <si>
    <t>外来管理棟新築整備工事（機械）</t>
    <rPh sb="12" eb="14">
      <t>キカイ</t>
    </rPh>
    <phoneticPr fontId="2"/>
  </si>
  <si>
    <t>株式会社研空社</t>
    <rPh sb="0" eb="4">
      <t>カブシキガイシャ</t>
    </rPh>
    <rPh sb="4" eb="5">
      <t>ケン</t>
    </rPh>
    <rPh sb="5" eb="6">
      <t>ソラ</t>
    </rPh>
    <rPh sb="6" eb="7">
      <t>シャ</t>
    </rPh>
    <phoneticPr fontId="2"/>
  </si>
  <si>
    <t>神奈川県川崎市多摩区宿河原1-20-11</t>
    <rPh sb="0" eb="7">
      <t>カナガワケンカワサキシ</t>
    </rPh>
    <rPh sb="7" eb="10">
      <t>タマク</t>
    </rPh>
    <rPh sb="10" eb="13">
      <t>シュクガワラ</t>
    </rPh>
    <phoneticPr fontId="2"/>
  </si>
  <si>
    <t>共焦点走行型ダイオードレーザ検眼鏡売買契約</t>
    <rPh sb="0" eb="3">
      <t>キョウショウテン</t>
    </rPh>
    <rPh sb="3" eb="6">
      <t>ソウコウガタ</t>
    </rPh>
    <rPh sb="14" eb="16">
      <t>ケンガン</t>
    </rPh>
    <rPh sb="16" eb="17">
      <t>キョウ</t>
    </rPh>
    <rPh sb="17" eb="21">
      <t>バイバイケイヤク</t>
    </rPh>
    <phoneticPr fontId="13"/>
  </si>
  <si>
    <t>株式会社リィツメディカル　
厚木営業所</t>
    <phoneticPr fontId="2"/>
  </si>
  <si>
    <t>神奈川県厚木市岡田３２１３</t>
    <phoneticPr fontId="2"/>
  </si>
  <si>
    <t>令和８年度院内警備・受付業務委託契約</t>
  </si>
  <si>
    <t>令和８・９年度個人放射線被ばく線量測定業務委託契約</t>
  </si>
  <si>
    <t>東京都文京区湯島１－７－１２</t>
    <phoneticPr fontId="2"/>
  </si>
  <si>
    <t>令和８年度洗濯業務委託契約</t>
  </si>
  <si>
    <t>株式会社トーカイ 横浜支店</t>
    <phoneticPr fontId="2"/>
  </si>
  <si>
    <t>神奈川県横浜市緑区上山２－２５－２５</t>
    <phoneticPr fontId="2"/>
  </si>
  <si>
    <t>令和８年度医療ガス等売買契約</t>
  </si>
  <si>
    <t>株式会社イワサワ</t>
    <phoneticPr fontId="2"/>
  </si>
  <si>
    <t>令和８年度寝具賃貸借契約</t>
  </si>
  <si>
    <t>心理カウンセリング業務委託契約</t>
  </si>
  <si>
    <t>特定非営利活動法人
神奈川県メンタルヘルスサポート協会</t>
    <phoneticPr fontId="2"/>
  </si>
  <si>
    <t>神奈川県相模原市南区相模大野５－２９－２３</t>
    <rPh sb="0" eb="4">
      <t>カナガワケン</t>
    </rPh>
    <rPh sb="4" eb="8">
      <t>サガミハラシ</t>
    </rPh>
    <rPh sb="8" eb="10">
      <t>ミナミク</t>
    </rPh>
    <rPh sb="10" eb="14">
      <t>サガミオオノ</t>
    </rPh>
    <phoneticPr fontId="2"/>
  </si>
  <si>
    <t>令和８年度ダビンチ用鉗子売買契約</t>
    <phoneticPr fontId="2"/>
  </si>
  <si>
    <t>令和８年度財務管理業務派遣契約</t>
  </si>
  <si>
    <t>神奈川県藤沢市鵠沼花沢町１－１７　藤沢朝日生命信和実業ビル</t>
    <rPh sb="0" eb="4">
      <t>カナガワケン</t>
    </rPh>
    <rPh sb="4" eb="7">
      <t>フジサワシ</t>
    </rPh>
    <rPh sb="7" eb="9">
      <t>クゲヌマ</t>
    </rPh>
    <rPh sb="9" eb="12">
      <t>ハナザワチョウ</t>
    </rPh>
    <rPh sb="17" eb="19">
      <t>フジサワ</t>
    </rPh>
    <rPh sb="19" eb="21">
      <t>アサヒ</t>
    </rPh>
    <rPh sb="21" eb="23">
      <t>セイメイ</t>
    </rPh>
    <rPh sb="23" eb="25">
      <t>シンワ</t>
    </rPh>
    <rPh sb="25" eb="27">
      <t>ジツギョウ</t>
    </rPh>
    <phoneticPr fontId="2"/>
  </si>
  <si>
    <t>令和９・１０・１１年栄養部門業務委託</t>
    <rPh sb="0" eb="2">
      <t>レイワ</t>
    </rPh>
    <rPh sb="9" eb="10">
      <t>ネン</t>
    </rPh>
    <rPh sb="10" eb="14">
      <t>エイヨウブモン</t>
    </rPh>
    <rPh sb="14" eb="16">
      <t>ギョウム</t>
    </rPh>
    <rPh sb="16" eb="18">
      <t>イタク</t>
    </rPh>
    <phoneticPr fontId="14"/>
  </si>
  <si>
    <t>病院情報システム等保守業務委託（SE業務）</t>
    <rPh sb="0" eb="2">
      <t>ビョウイン</t>
    </rPh>
    <rPh sb="2" eb="4">
      <t>ジョウホウ</t>
    </rPh>
    <rPh sb="8" eb="9">
      <t>トウ</t>
    </rPh>
    <rPh sb="9" eb="11">
      <t>ホシュ</t>
    </rPh>
    <rPh sb="11" eb="13">
      <t>ギョウム</t>
    </rPh>
    <rPh sb="13" eb="15">
      <t>イタク</t>
    </rPh>
    <rPh sb="18" eb="20">
      <t>ギョウム</t>
    </rPh>
    <phoneticPr fontId="14"/>
  </si>
  <si>
    <t>株式会社情報開発センター</t>
    <rPh sb="0" eb="4">
      <t>カブシキガイシャ</t>
    </rPh>
    <rPh sb="4" eb="8">
      <t>ジョウホウカイハツ</t>
    </rPh>
    <phoneticPr fontId="2"/>
  </si>
  <si>
    <t>東京都新宿区西新宿７－４－３升本ビル</t>
    <rPh sb="0" eb="3">
      <t>トウキョウト</t>
    </rPh>
    <rPh sb="3" eb="6">
      <t>シンジュクク</t>
    </rPh>
    <rPh sb="6" eb="7">
      <t>ニシ</t>
    </rPh>
    <rPh sb="7" eb="9">
      <t>シンジュク</t>
    </rPh>
    <rPh sb="14" eb="16">
      <t>マスモト</t>
    </rPh>
    <phoneticPr fontId="7"/>
  </si>
  <si>
    <t>令和８年度手術部看護補助業務委託契約</t>
    <rPh sb="0" eb="2">
      <t>レイワ</t>
    </rPh>
    <rPh sb="3" eb="4">
      <t>ネン</t>
    </rPh>
    <rPh sb="4" eb="5">
      <t>ド</t>
    </rPh>
    <rPh sb="5" eb="8">
      <t>シュジュツブ</t>
    </rPh>
    <rPh sb="8" eb="10">
      <t>カンゴ</t>
    </rPh>
    <rPh sb="10" eb="12">
      <t>ホジョ</t>
    </rPh>
    <rPh sb="12" eb="14">
      <t>ギョウム</t>
    </rPh>
    <rPh sb="14" eb="16">
      <t>イタク</t>
    </rPh>
    <rPh sb="16" eb="18">
      <t>ケイヤク</t>
    </rPh>
    <phoneticPr fontId="15"/>
  </si>
  <si>
    <t>令和８年度洗浄消毒滅菌業務委託契約</t>
    <rPh sb="0" eb="2">
      <t>レイワ</t>
    </rPh>
    <rPh sb="3" eb="4">
      <t>ネン</t>
    </rPh>
    <rPh sb="4" eb="5">
      <t>ド</t>
    </rPh>
    <rPh sb="5" eb="7">
      <t>センジョウ</t>
    </rPh>
    <rPh sb="7" eb="9">
      <t>ショウドク</t>
    </rPh>
    <rPh sb="9" eb="11">
      <t>メッキン</t>
    </rPh>
    <rPh sb="11" eb="17">
      <t>ギョウムイタクケイヤク</t>
    </rPh>
    <phoneticPr fontId="15"/>
  </si>
  <si>
    <t>令和８年度電気設備年次点検業務委託契約</t>
    <phoneticPr fontId="2"/>
  </si>
  <si>
    <t>令和８年度LPガス売買契約</t>
    <phoneticPr fontId="2"/>
  </si>
  <si>
    <t>日本瓦斯株式会社　相武台営業所</t>
    <rPh sb="0" eb="4">
      <t>ニホンガス</t>
    </rPh>
    <rPh sb="4" eb="8">
      <t>カブシキガイシャ</t>
    </rPh>
    <rPh sb="9" eb="12">
      <t>ソウブダイ</t>
    </rPh>
    <rPh sb="12" eb="15">
      <t>エイギョウショ</t>
    </rPh>
    <phoneticPr fontId="2"/>
  </si>
  <si>
    <t>神奈川県相模原市南区相武台1-3-5</t>
    <rPh sb="0" eb="4">
      <t>カナガワケン</t>
    </rPh>
    <rPh sb="4" eb="8">
      <t>サガミハラシ</t>
    </rPh>
    <rPh sb="8" eb="10">
      <t>ミナミク</t>
    </rPh>
    <rPh sb="10" eb="13">
      <t>ソウブダイ</t>
    </rPh>
    <phoneticPr fontId="2"/>
  </si>
  <si>
    <t>医療ガス等設備点検及び施設管理業務委託</t>
    <phoneticPr fontId="2"/>
  </si>
  <si>
    <t>株式会社アクセルオン</t>
    <rPh sb="0" eb="4">
      <t>カブシキガイシャ</t>
    </rPh>
    <phoneticPr fontId="2"/>
  </si>
  <si>
    <t>神奈川県横浜市中区海岸通4-23</t>
    <rPh sb="0" eb="4">
      <t>カナガワケン</t>
    </rPh>
    <rPh sb="4" eb="7">
      <t>ヨコハマシ</t>
    </rPh>
    <rPh sb="7" eb="9">
      <t>ナカク</t>
    </rPh>
    <rPh sb="9" eb="12">
      <t>カイガンドオリ</t>
    </rPh>
    <phoneticPr fontId="2"/>
  </si>
  <si>
    <t>ベッドサイドモニタ用・ECG用送信機売買契約</t>
    <phoneticPr fontId="2"/>
  </si>
  <si>
    <t>　神奈川県相模原市南区桜台18-6
　独立行政法人国立病院機構相模原病院
　院長　安達献</t>
    <rPh sb="38" eb="40">
      <t>インチョウ</t>
    </rPh>
    <rPh sb="41" eb="43">
      <t>アダチ</t>
    </rPh>
    <rPh sb="43" eb="44">
      <t>コン</t>
    </rPh>
    <phoneticPr fontId="2"/>
  </si>
  <si>
    <t>　神奈川県相模原市南区桜台18-1
　独立行政法人国立病院機構相模原病院
　院長　安達　献</t>
    <rPh sb="38" eb="40">
      <t>インチョウ</t>
    </rPh>
    <rPh sb="41" eb="43">
      <t>アダチ</t>
    </rPh>
    <rPh sb="44" eb="45">
      <t>コン</t>
    </rPh>
    <phoneticPr fontId="2"/>
  </si>
  <si>
    <t>令和７・８・９・年度集配金業務委託契約</t>
    <rPh sb="0" eb="2">
      <t>レイワ</t>
    </rPh>
    <rPh sb="8" eb="10">
      <t>ネンド</t>
    </rPh>
    <rPh sb="10" eb="12">
      <t>シュウハイ</t>
    </rPh>
    <rPh sb="12" eb="13">
      <t>キン</t>
    </rPh>
    <rPh sb="13" eb="15">
      <t>ギョウム</t>
    </rPh>
    <rPh sb="15" eb="17">
      <t>イタク</t>
    </rPh>
    <rPh sb="17" eb="19">
      <t>ケイヤク</t>
    </rPh>
    <phoneticPr fontId="2"/>
  </si>
  <si>
    <t>耳鼻科内視鏡システム一式</t>
    <rPh sb="0" eb="6">
      <t>ジビカナイシキョウ</t>
    </rPh>
    <rPh sb="10" eb="12">
      <t>イッシキ</t>
    </rPh>
    <phoneticPr fontId="2"/>
  </si>
  <si>
    <t>オリンパスマーケティング株式会社</t>
    <rPh sb="12" eb="16">
      <t>カブシキカイシャ</t>
    </rPh>
    <phoneticPr fontId="2"/>
  </si>
  <si>
    <t>東京都新宿区西新宿2-3-1新宿モノリス</t>
    <rPh sb="0" eb="3">
      <t>トウキョウト</t>
    </rPh>
    <rPh sb="3" eb="6">
      <t>シンジュクク</t>
    </rPh>
    <rPh sb="6" eb="9">
      <t>ニシシンジュク</t>
    </rPh>
    <rPh sb="14" eb="16">
      <t>シンジュク</t>
    </rPh>
    <phoneticPr fontId="2"/>
  </si>
  <si>
    <t>-</t>
  </si>
  <si>
    <t>ネットワーク構築一式</t>
    <rPh sb="6" eb="8">
      <t>コウチク</t>
    </rPh>
    <rPh sb="8" eb="10">
      <t>イッシキ</t>
    </rPh>
    <phoneticPr fontId="2"/>
  </si>
  <si>
    <t>NECフィールディング株式会社</t>
    <rPh sb="11" eb="15">
      <t>カブシキカイシャ</t>
    </rPh>
    <phoneticPr fontId="2"/>
  </si>
  <si>
    <t>神奈川県川崎市高津区久本3-5-7</t>
    <rPh sb="0" eb="4">
      <t>カナガワケン</t>
    </rPh>
    <rPh sb="4" eb="7">
      <t>カワサキシ</t>
    </rPh>
    <rPh sb="7" eb="10">
      <t>タカツク</t>
    </rPh>
    <rPh sb="10" eb="12">
      <t>ヒサモト</t>
    </rPh>
    <phoneticPr fontId="2"/>
  </si>
  <si>
    <t>院内設備管理業務委託一式</t>
    <rPh sb="0" eb="12">
      <t>インナイセツビカンリギョウムイタクイッシキ</t>
    </rPh>
    <phoneticPr fontId="2"/>
  </si>
  <si>
    <t>株式会社明輝社</t>
    <rPh sb="0" eb="4">
      <t>カブシキカイシャ</t>
    </rPh>
    <rPh sb="4" eb="7">
      <t>メイキシャ</t>
    </rPh>
    <phoneticPr fontId="2"/>
  </si>
  <si>
    <t>神奈川県相模原市南区栄町４－２３</t>
    <phoneticPr fontId="2"/>
  </si>
  <si>
    <t>一般競争（総合評価落札方式）</t>
    <rPh sb="5" eb="7">
      <t>ソウゴウ</t>
    </rPh>
    <rPh sb="7" eb="9">
      <t>ヒョウカ</t>
    </rPh>
    <phoneticPr fontId="2"/>
  </si>
  <si>
    <t>令和4年度第2四半期Ａ重油１種１号</t>
    <phoneticPr fontId="2"/>
  </si>
  <si>
    <t>日本BCP株式会社</t>
    <rPh sb="0" eb="2">
      <t>ニホン</t>
    </rPh>
    <rPh sb="5" eb="9">
      <t>カブシキカイシャ</t>
    </rPh>
    <phoneticPr fontId="2"/>
  </si>
  <si>
    <t>東京都千代田区神田東松下町48</t>
    <rPh sb="0" eb="3">
      <t>トウキョウト</t>
    </rPh>
    <rPh sb="3" eb="7">
      <t>チヨダク</t>
    </rPh>
    <rPh sb="7" eb="10">
      <t>カンダヒガシ</t>
    </rPh>
    <phoneticPr fontId="2"/>
  </si>
  <si>
    <t>令和４年度検査試薬</t>
    <rPh sb="0" eb="2">
      <t>レイワ</t>
    </rPh>
    <rPh sb="3" eb="5">
      <t>ネンド</t>
    </rPh>
    <rPh sb="5" eb="7">
      <t>ケンサ</t>
    </rPh>
    <rPh sb="7" eb="9">
      <t>シヤク</t>
    </rPh>
    <phoneticPr fontId="2"/>
  </si>
  <si>
    <t>神奈川県大和市渋谷6-1-4</t>
  </si>
  <si>
    <t>株式会社イノメディックス</t>
  </si>
  <si>
    <t>東京都文京区小石川4-17-15</t>
  </si>
  <si>
    <t>アルフレッサ株式会社</t>
    <rPh sb="6" eb="10">
      <t>カブシキガイシャ</t>
    </rPh>
    <phoneticPr fontId="3"/>
  </si>
  <si>
    <t>神奈川県相模原市南区麻溝台1-3-4</t>
    <rPh sb="0" eb="4">
      <t>カナガワケン</t>
    </rPh>
    <rPh sb="4" eb="8">
      <t>サガミハラシ</t>
    </rPh>
    <rPh sb="8" eb="10">
      <t>ミナミク</t>
    </rPh>
    <rPh sb="10" eb="13">
      <t>アサミゾダイ</t>
    </rPh>
    <phoneticPr fontId="2"/>
  </si>
  <si>
    <t>株式会社スズケン</t>
    <rPh sb="0" eb="4">
      <t>カブシキガイシャ</t>
    </rPh>
    <phoneticPr fontId="3"/>
  </si>
  <si>
    <t>愛知県名古屋市東区東片端町8</t>
    <rPh sb="0" eb="3">
      <t>アイチケン</t>
    </rPh>
    <phoneticPr fontId="2"/>
  </si>
  <si>
    <t>東邦薬品株式会社</t>
    <rPh sb="0" eb="2">
      <t>トウホウ</t>
    </rPh>
    <rPh sb="2" eb="4">
      <t>ヤクヒン</t>
    </rPh>
    <rPh sb="4" eb="8">
      <t>カブシキガイシャ</t>
    </rPh>
    <phoneticPr fontId="3"/>
  </si>
  <si>
    <t>東京都世田谷区代沢5-2-1</t>
  </si>
  <si>
    <t>電気設備年次定期点検業務委託一式</t>
    <rPh sb="0" eb="4">
      <t>デンキセツビ</t>
    </rPh>
    <rPh sb="4" eb="10">
      <t>ネンジテイキテンケン</t>
    </rPh>
    <rPh sb="10" eb="16">
      <t>ギョウムイタクイッシキ</t>
    </rPh>
    <phoneticPr fontId="2"/>
  </si>
  <si>
    <t>D-パワーシステムズ株式会社</t>
    <rPh sb="10" eb="14">
      <t>カブシキガイシャ</t>
    </rPh>
    <phoneticPr fontId="2"/>
  </si>
  <si>
    <t>東京都府中市小柳町1-20-1</t>
    <rPh sb="0" eb="3">
      <t>トウキョウト</t>
    </rPh>
    <rPh sb="3" eb="6">
      <t>フチュウシ</t>
    </rPh>
    <rPh sb="6" eb="9">
      <t>コヤナギチョウ</t>
    </rPh>
    <phoneticPr fontId="2"/>
  </si>
  <si>
    <t>採血業務支援システム一式</t>
    <rPh sb="0" eb="6">
      <t>サイケツギョウムシエン</t>
    </rPh>
    <rPh sb="10" eb="12">
      <t>イッシキ</t>
    </rPh>
    <phoneticPr fontId="2"/>
  </si>
  <si>
    <t>心電計１０台</t>
    <rPh sb="0" eb="3">
      <t>シンデンケイ</t>
    </rPh>
    <rPh sb="5" eb="6">
      <t>ダイ</t>
    </rPh>
    <phoneticPr fontId="2"/>
  </si>
  <si>
    <t>株式会社ムトウ</t>
  </si>
  <si>
    <t>神奈川県相模原市中央区横山台1-19-34</t>
  </si>
  <si>
    <t>臨床用ポリグラフシステム一式</t>
    <rPh sb="0" eb="3">
      <t>リンショウヨウ</t>
    </rPh>
    <rPh sb="12" eb="14">
      <t>イッシキ</t>
    </rPh>
    <phoneticPr fontId="2"/>
  </si>
  <si>
    <t>株式会社ジェイシーティ</t>
    <rPh sb="0" eb="4">
      <t>カブシキガイシャ</t>
    </rPh>
    <phoneticPr fontId="2"/>
  </si>
  <si>
    <t>広島県広島市安佐南区祇園1-28-7</t>
    <rPh sb="0" eb="3">
      <t>ヒロシマケン</t>
    </rPh>
    <rPh sb="3" eb="6">
      <t>ヒロシマシ</t>
    </rPh>
    <rPh sb="6" eb="9">
      <t>アサミナミ</t>
    </rPh>
    <rPh sb="9" eb="10">
      <t>ク</t>
    </rPh>
    <rPh sb="10" eb="12">
      <t>ギオン</t>
    </rPh>
    <phoneticPr fontId="2"/>
  </si>
  <si>
    <t>ヒト血清中の短鎖脂肪酸濃度測定試験</t>
    <rPh sb="2" eb="5">
      <t>ケッセイチュウ</t>
    </rPh>
    <rPh sb="6" eb="7">
      <t>ミジカ</t>
    </rPh>
    <rPh sb="7" eb="8">
      <t>クサリ</t>
    </rPh>
    <rPh sb="8" eb="11">
      <t>シボウサン</t>
    </rPh>
    <rPh sb="11" eb="15">
      <t>ノウドソクテイ</t>
    </rPh>
    <rPh sb="15" eb="17">
      <t>シケン</t>
    </rPh>
    <phoneticPr fontId="2"/>
  </si>
  <si>
    <t>シミックファーマサイエンス株式会社</t>
    <rPh sb="13" eb="17">
      <t>カブシキガイシャ</t>
    </rPh>
    <phoneticPr fontId="2"/>
  </si>
  <si>
    <t>山梨県北杜市小淵沢町10221</t>
    <rPh sb="0" eb="6">
      <t>ヤマナシケンホクトシ</t>
    </rPh>
    <rPh sb="6" eb="9">
      <t>コブチザワ</t>
    </rPh>
    <rPh sb="9" eb="10">
      <t>マチ</t>
    </rPh>
    <phoneticPr fontId="2"/>
  </si>
  <si>
    <t>院内清掃等業務委託</t>
    <rPh sb="0" eb="4">
      <t>インナイセイソウ</t>
    </rPh>
    <rPh sb="4" eb="5">
      <t>トウ</t>
    </rPh>
    <rPh sb="5" eb="7">
      <t>ギョウム</t>
    </rPh>
    <rPh sb="7" eb="9">
      <t>イタク</t>
    </rPh>
    <phoneticPr fontId="2"/>
  </si>
  <si>
    <t>協栄テックス株式会社</t>
    <rPh sb="0" eb="2">
      <t>キョウエイ</t>
    </rPh>
    <rPh sb="6" eb="10">
      <t>カブシキカイシャ</t>
    </rPh>
    <phoneticPr fontId="2"/>
  </si>
  <si>
    <t>岩手県盛岡市中央通３－３－１</t>
    <rPh sb="0" eb="3">
      <t>イワテケン</t>
    </rPh>
    <rPh sb="3" eb="6">
      <t>モリオカシ</t>
    </rPh>
    <rPh sb="6" eb="8">
      <t>チュウオウ</t>
    </rPh>
    <rPh sb="8" eb="9">
      <t>トオ</t>
    </rPh>
    <phoneticPr fontId="2"/>
  </si>
  <si>
    <t>清涼飲料水等自動販売機の設置・運営</t>
    <rPh sb="0" eb="5">
      <t>セイリョウインリョウスイ</t>
    </rPh>
    <rPh sb="5" eb="6">
      <t>トウ</t>
    </rPh>
    <rPh sb="6" eb="11">
      <t>ジドウハンバイキ</t>
    </rPh>
    <rPh sb="12" eb="14">
      <t>セッチ</t>
    </rPh>
    <rPh sb="15" eb="17">
      <t>ウンエイ</t>
    </rPh>
    <phoneticPr fontId="2"/>
  </si>
  <si>
    <t>サントリービバレッジソリューション株式会社</t>
    <rPh sb="17" eb="21">
      <t>カブシキガイシャ</t>
    </rPh>
    <phoneticPr fontId="2"/>
  </si>
  <si>
    <t>東京都新宿区西新宿8-17-1</t>
    <rPh sb="0" eb="3">
      <t>トウキョウト</t>
    </rPh>
    <rPh sb="3" eb="6">
      <t>シンジュクク</t>
    </rPh>
    <rPh sb="6" eb="9">
      <t>ニシシンジュク</t>
    </rPh>
    <phoneticPr fontId="2"/>
  </si>
  <si>
    <t>公募型企画競争</t>
    <rPh sb="0" eb="3">
      <t>コウボガタ</t>
    </rPh>
    <rPh sb="3" eb="5">
      <t>キカク</t>
    </rPh>
    <rPh sb="5" eb="7">
      <t>キョウソウ</t>
    </rPh>
    <phoneticPr fontId="2"/>
  </si>
  <si>
    <t>総合肺機能システム一式</t>
    <rPh sb="0" eb="2">
      <t>ソウゴウ</t>
    </rPh>
    <rPh sb="2" eb="5">
      <t>ハイキノウ</t>
    </rPh>
    <rPh sb="9" eb="11">
      <t>イッシキ</t>
    </rPh>
    <phoneticPr fontId="2"/>
  </si>
  <si>
    <t>チェスト株式会社</t>
    <rPh sb="4" eb="8">
      <t>カブシキカイシャ</t>
    </rPh>
    <phoneticPr fontId="2"/>
  </si>
  <si>
    <t>東京都文京区本郷３－２５－１１</t>
    <rPh sb="0" eb="3">
      <t>トウキョウト</t>
    </rPh>
    <rPh sb="3" eb="6">
      <t>ブンキョウク</t>
    </rPh>
    <rPh sb="6" eb="8">
      <t>ホンゴウ</t>
    </rPh>
    <phoneticPr fontId="2"/>
  </si>
  <si>
    <t>細隙灯顕微鏡一式</t>
    <rPh sb="0" eb="3">
      <t>サイゲキトウ</t>
    </rPh>
    <rPh sb="3" eb="6">
      <t>ケンビキョウ</t>
    </rPh>
    <rPh sb="6" eb="8">
      <t>イッシキ</t>
    </rPh>
    <phoneticPr fontId="2"/>
  </si>
  <si>
    <t>株式会社リィツメディカル</t>
    <rPh sb="0" eb="4">
      <t>カブシキカイシャ</t>
    </rPh>
    <phoneticPr fontId="2"/>
  </si>
  <si>
    <t>愛知県豊川市平井町東野地２４－３</t>
    <rPh sb="0" eb="3">
      <t>アイチケン</t>
    </rPh>
    <rPh sb="3" eb="6">
      <t>トヨカワシ</t>
    </rPh>
    <rPh sb="6" eb="9">
      <t>ヒライチョウ</t>
    </rPh>
    <rPh sb="9" eb="10">
      <t>ヒガシ</t>
    </rPh>
    <rPh sb="10" eb="11">
      <t>ノ</t>
    </rPh>
    <rPh sb="11" eb="12">
      <t>チ</t>
    </rPh>
    <phoneticPr fontId="2"/>
  </si>
  <si>
    <t>角膜形状測定装置一式</t>
    <rPh sb="0" eb="2">
      <t>カクマク</t>
    </rPh>
    <rPh sb="2" eb="4">
      <t>ケイジョウ</t>
    </rPh>
    <rPh sb="4" eb="6">
      <t>ソクテイ</t>
    </rPh>
    <rPh sb="6" eb="8">
      <t>ソウチ</t>
    </rPh>
    <rPh sb="8" eb="10">
      <t>イッシキ</t>
    </rPh>
    <phoneticPr fontId="2"/>
  </si>
  <si>
    <t>聴覚検査結果支援システム一式</t>
    <rPh sb="0" eb="2">
      <t>チョウカク</t>
    </rPh>
    <rPh sb="2" eb="4">
      <t>ケンサ</t>
    </rPh>
    <rPh sb="4" eb="6">
      <t>ケッカ</t>
    </rPh>
    <rPh sb="6" eb="8">
      <t>シエン</t>
    </rPh>
    <rPh sb="12" eb="14">
      <t>イッシキ</t>
    </rPh>
    <phoneticPr fontId="2"/>
  </si>
  <si>
    <t>ホルター解析装置一式</t>
    <rPh sb="4" eb="6">
      <t>カイセキ</t>
    </rPh>
    <rPh sb="6" eb="8">
      <t>ソウチ</t>
    </rPh>
    <rPh sb="8" eb="10">
      <t>イッシキ</t>
    </rPh>
    <phoneticPr fontId="2"/>
  </si>
  <si>
    <t>株式会社ムトウ　相模支店</t>
    <rPh sb="8" eb="12">
      <t>サガミシテン</t>
    </rPh>
    <phoneticPr fontId="2"/>
  </si>
  <si>
    <t>神奈川県相模原市中央区横山台1-19-34</t>
    <phoneticPr fontId="2"/>
  </si>
  <si>
    <t>医薬品　一式（病院調達分）</t>
    <rPh sb="7" eb="12">
      <t>ビョウインチョウタツブン</t>
    </rPh>
    <phoneticPr fontId="2"/>
  </si>
  <si>
    <t>　神奈川県相模原市南区桜台18-2
　独立行政法人国立病院機構相模原病院
　院長　安達献</t>
    <rPh sb="38" eb="40">
      <t>インチョウ</t>
    </rPh>
    <rPh sb="41" eb="43">
      <t>アダチ</t>
    </rPh>
    <rPh sb="43" eb="44">
      <t>コン</t>
    </rPh>
    <phoneticPr fontId="2"/>
  </si>
  <si>
    <t>神奈川県相模原市中央区冨士見6-12-20</t>
    <rPh sb="11" eb="14">
      <t>フジミ</t>
    </rPh>
    <phoneticPr fontId="2"/>
  </si>
  <si>
    <t>　神奈川県相模原市南区桜台18-4
　独立行政法人国立病院機構相模原病院
　院長　安達献</t>
    <rPh sb="38" eb="40">
      <t>インチョウ</t>
    </rPh>
    <rPh sb="41" eb="43">
      <t>アダチ</t>
    </rPh>
    <rPh sb="43" eb="44">
      <t>コン</t>
    </rPh>
    <phoneticPr fontId="2"/>
  </si>
  <si>
    <t>中北薬品株式会社</t>
    <rPh sb="0" eb="2">
      <t>ナカキタ</t>
    </rPh>
    <rPh sb="2" eb="4">
      <t>ヤクヒン</t>
    </rPh>
    <rPh sb="4" eb="6">
      <t>カブシキ</t>
    </rPh>
    <rPh sb="6" eb="8">
      <t>カイシャ</t>
    </rPh>
    <phoneticPr fontId="2"/>
  </si>
  <si>
    <t>神奈川県大和市下鶴間118-2</t>
    <rPh sb="0" eb="3">
      <t>カナガワ</t>
    </rPh>
    <rPh sb="3" eb="4">
      <t>ケン</t>
    </rPh>
    <phoneticPr fontId="2"/>
  </si>
  <si>
    <t>　神奈川県相模原市南区桜台18-5
　独立行政法人国立病院機構相模原病院
　院長　安達献</t>
    <rPh sb="38" eb="40">
      <t>インチョウ</t>
    </rPh>
    <rPh sb="41" eb="43">
      <t>アダチ</t>
    </rPh>
    <rPh sb="43" eb="44">
      <t>コン</t>
    </rPh>
    <phoneticPr fontId="2"/>
  </si>
  <si>
    <t>神奈川県相模原市南区新磯野1-37-9</t>
    <rPh sb="0" eb="4">
      <t>カナガワケン</t>
    </rPh>
    <rPh sb="4" eb="8">
      <t>サガミハラシ</t>
    </rPh>
    <rPh sb="8" eb="10">
      <t>ミナミク</t>
    </rPh>
    <rPh sb="10" eb="13">
      <t>シンイソノ</t>
    </rPh>
    <phoneticPr fontId="2"/>
  </si>
  <si>
    <t>酒井薬品株式会社</t>
    <rPh sb="0" eb="4">
      <t>サカイヤクヒン</t>
    </rPh>
    <rPh sb="4" eb="8">
      <t>カブシキカイシャ</t>
    </rPh>
    <phoneticPr fontId="3"/>
  </si>
  <si>
    <t>神奈川県相模原市南区麻溝台5-18-10</t>
    <rPh sb="0" eb="4">
      <t>カナガワケン</t>
    </rPh>
    <rPh sb="4" eb="8">
      <t>サガミハラシ</t>
    </rPh>
    <rPh sb="8" eb="10">
      <t>ミナミク</t>
    </rPh>
    <rPh sb="10" eb="13">
      <t>アサミゾダイ</t>
    </rPh>
    <phoneticPr fontId="2"/>
  </si>
  <si>
    <t>　神奈川県相模原市南区桜台18-7
　独立行政法人国立病院機構相模原病院
　院長　安達献</t>
    <rPh sb="38" eb="40">
      <t>インチョウ</t>
    </rPh>
    <rPh sb="41" eb="43">
      <t>アダチ</t>
    </rPh>
    <rPh sb="43" eb="44">
      <t>コン</t>
    </rPh>
    <phoneticPr fontId="2"/>
  </si>
  <si>
    <t>東和薬品株式会社</t>
    <rPh sb="0" eb="2">
      <t>トウワ</t>
    </rPh>
    <rPh sb="2" eb="4">
      <t>ヤクヒン</t>
    </rPh>
    <rPh sb="4" eb="8">
      <t>カブシキガイシャ</t>
    </rPh>
    <phoneticPr fontId="3"/>
  </si>
  <si>
    <t>神奈川県厚木市水引2-4-4</t>
  </si>
  <si>
    <t>令和４年度医薬品共同入札</t>
    <rPh sb="0" eb="2">
      <t>レイワ</t>
    </rPh>
    <rPh sb="3" eb="5">
      <t>ネンド</t>
    </rPh>
    <rPh sb="8" eb="12">
      <t>キョウドウニュウサツ</t>
    </rPh>
    <phoneticPr fontId="2"/>
  </si>
  <si>
    <t>集配金業務委託　一式</t>
  </si>
  <si>
    <t>日本通運株式会社　横浜警送支店</t>
    <rPh sb="0" eb="4">
      <t>ニホンツウウン</t>
    </rPh>
    <rPh sb="4" eb="8">
      <t>カブシキカイシャ</t>
    </rPh>
    <rPh sb="9" eb="11">
      <t>ヨコハマ</t>
    </rPh>
    <rPh sb="11" eb="12">
      <t>ケイ</t>
    </rPh>
    <rPh sb="12" eb="13">
      <t>オク</t>
    </rPh>
    <rPh sb="13" eb="15">
      <t>シテン</t>
    </rPh>
    <phoneticPr fontId="2"/>
  </si>
  <si>
    <t>神奈川県横浜市戸塚区上品濃１２-２２</t>
    <phoneticPr fontId="2"/>
  </si>
  <si>
    <t>自動免疫染色システム　一式</t>
    <phoneticPr fontId="2"/>
  </si>
  <si>
    <t>電話交換機一式</t>
    <rPh sb="0" eb="7">
      <t>デンワコウカンキイッシキ</t>
    </rPh>
    <phoneticPr fontId="2"/>
  </si>
  <si>
    <t>和興通信工業株式会社</t>
    <rPh sb="0" eb="4">
      <t>ワコウツウシン</t>
    </rPh>
    <rPh sb="4" eb="6">
      <t>コウギョウ</t>
    </rPh>
    <rPh sb="6" eb="10">
      <t>カブシキカイシャ</t>
    </rPh>
    <phoneticPr fontId="2"/>
  </si>
  <si>
    <t>広島県呉市本通7丁目5番25号</t>
    <rPh sb="0" eb="3">
      <t>ヒロシマケン</t>
    </rPh>
    <rPh sb="3" eb="5">
      <t>クレシ</t>
    </rPh>
    <rPh sb="5" eb="7">
      <t>ホンドオ</t>
    </rPh>
    <rPh sb="8" eb="10">
      <t>チョウメ</t>
    </rPh>
    <rPh sb="11" eb="12">
      <t>バン</t>
    </rPh>
    <rPh sb="14" eb="15">
      <t>ゴウ</t>
    </rPh>
    <phoneticPr fontId="2"/>
  </si>
  <si>
    <t>外来診療・管理検査棟他空調設備工事　一式</t>
    <rPh sb="0" eb="2">
      <t>ガイライ</t>
    </rPh>
    <rPh sb="2" eb="4">
      <t>シンリョウ</t>
    </rPh>
    <rPh sb="5" eb="7">
      <t>カンリ</t>
    </rPh>
    <rPh sb="7" eb="10">
      <t>ケンサトウ</t>
    </rPh>
    <rPh sb="10" eb="11">
      <t>ホカ</t>
    </rPh>
    <rPh sb="11" eb="13">
      <t>クウチョウ</t>
    </rPh>
    <rPh sb="13" eb="15">
      <t>セツビ</t>
    </rPh>
    <rPh sb="15" eb="17">
      <t>コウジ</t>
    </rPh>
    <rPh sb="18" eb="20">
      <t>イッシキ</t>
    </rPh>
    <phoneticPr fontId="2"/>
  </si>
  <si>
    <t>株式会社研空社</t>
    <rPh sb="0" eb="4">
      <t>カブシキカイシャ</t>
    </rPh>
    <rPh sb="4" eb="7">
      <t>ケンクウシャ</t>
    </rPh>
    <phoneticPr fontId="2"/>
  </si>
  <si>
    <t>神奈川県川崎市多摩区宿河原1-20-11</t>
    <rPh sb="0" eb="4">
      <t>カナガワケン</t>
    </rPh>
    <rPh sb="4" eb="7">
      <t>カワサキシ</t>
    </rPh>
    <rPh sb="7" eb="10">
      <t>タマク</t>
    </rPh>
    <rPh sb="10" eb="13">
      <t>シュクカワハラ</t>
    </rPh>
    <phoneticPr fontId="2"/>
  </si>
  <si>
    <t>洗浄滅菌業務及び手術室等補助業務委託一式</t>
    <rPh sb="0" eb="2">
      <t>センジョウ</t>
    </rPh>
    <rPh sb="2" eb="4">
      <t>メッキン</t>
    </rPh>
    <rPh sb="4" eb="6">
      <t>ギョウム</t>
    </rPh>
    <rPh sb="6" eb="7">
      <t>オヨ</t>
    </rPh>
    <rPh sb="8" eb="11">
      <t>シュジュツシツ</t>
    </rPh>
    <rPh sb="11" eb="12">
      <t>トウ</t>
    </rPh>
    <rPh sb="12" eb="14">
      <t>ホジョ</t>
    </rPh>
    <rPh sb="14" eb="16">
      <t>ギョウム</t>
    </rPh>
    <rPh sb="16" eb="18">
      <t>イタク</t>
    </rPh>
    <rPh sb="18" eb="20">
      <t>イッシキ</t>
    </rPh>
    <phoneticPr fontId="2"/>
  </si>
  <si>
    <t>鴻池メディカル株式会社</t>
    <rPh sb="0" eb="2">
      <t>コウノイケ</t>
    </rPh>
    <rPh sb="7" eb="11">
      <t>カブシキカイシャ</t>
    </rPh>
    <phoneticPr fontId="2"/>
  </si>
  <si>
    <t>東京都千代田区有楽町１丁目６番４号</t>
    <rPh sb="0" eb="3">
      <t>トウキョウト</t>
    </rPh>
    <rPh sb="3" eb="7">
      <t>チヨダク</t>
    </rPh>
    <rPh sb="7" eb="10">
      <t>ユウラクチョウ</t>
    </rPh>
    <rPh sb="11" eb="13">
      <t>チョウメ</t>
    </rPh>
    <rPh sb="14" eb="15">
      <t>バン</t>
    </rPh>
    <rPh sb="16" eb="17">
      <t>ゴウ</t>
    </rPh>
    <phoneticPr fontId="2"/>
  </si>
  <si>
    <t>薬剤在庫管理システム</t>
    <rPh sb="0" eb="2">
      <t>ヤクザイ</t>
    </rPh>
    <rPh sb="2" eb="4">
      <t>ザイコ</t>
    </rPh>
    <rPh sb="4" eb="6">
      <t>カンリ</t>
    </rPh>
    <phoneticPr fontId="2"/>
  </si>
  <si>
    <t>株式会社東邦システムサービス</t>
    <rPh sb="0" eb="4">
      <t>カブシキカイシャ</t>
    </rPh>
    <rPh sb="4" eb="6">
      <t>トウホウ</t>
    </rPh>
    <phoneticPr fontId="2"/>
  </si>
  <si>
    <t>東京都世田谷区代田１－３０－１７</t>
    <rPh sb="0" eb="3">
      <t>トウキョウト</t>
    </rPh>
    <rPh sb="3" eb="7">
      <t>セタガヤク</t>
    </rPh>
    <rPh sb="7" eb="9">
      <t>ダイタ</t>
    </rPh>
    <phoneticPr fontId="2"/>
  </si>
  <si>
    <t>臨床研究センター改修整備工事</t>
    <rPh sb="0" eb="4">
      <t>リンショウケンキュウ</t>
    </rPh>
    <rPh sb="8" eb="10">
      <t>カイシュウ</t>
    </rPh>
    <rPh sb="10" eb="12">
      <t>セイビ</t>
    </rPh>
    <rPh sb="12" eb="14">
      <t>コウジ</t>
    </rPh>
    <phoneticPr fontId="2"/>
  </si>
  <si>
    <t>神奈川県川崎市多摩区宿河原１丁目２０番１１号</t>
    <rPh sb="0" eb="4">
      <t>カナガワケン</t>
    </rPh>
    <rPh sb="4" eb="7">
      <t>カワサキシ</t>
    </rPh>
    <rPh sb="7" eb="10">
      <t>タマク</t>
    </rPh>
    <rPh sb="10" eb="11">
      <t>ヤド</t>
    </rPh>
    <rPh sb="11" eb="13">
      <t>カワハラ</t>
    </rPh>
    <rPh sb="14" eb="16">
      <t>チョウメ</t>
    </rPh>
    <rPh sb="18" eb="19">
      <t>バン</t>
    </rPh>
    <rPh sb="21" eb="22">
      <t>ゴウ</t>
    </rPh>
    <phoneticPr fontId="2"/>
  </si>
  <si>
    <t>外来診療・管理検査棟他屋上防水修繕工事</t>
    <rPh sb="0" eb="4">
      <t>ガイライシンリョウ</t>
    </rPh>
    <rPh sb="5" eb="7">
      <t>カンリ</t>
    </rPh>
    <rPh sb="7" eb="9">
      <t>ケンサ</t>
    </rPh>
    <rPh sb="9" eb="10">
      <t>トウ</t>
    </rPh>
    <rPh sb="10" eb="11">
      <t>ホカ</t>
    </rPh>
    <rPh sb="11" eb="13">
      <t>オクジョウ</t>
    </rPh>
    <rPh sb="13" eb="15">
      <t>ボウスイ</t>
    </rPh>
    <rPh sb="15" eb="17">
      <t>シュウゼン</t>
    </rPh>
    <rPh sb="17" eb="19">
      <t>コウジ</t>
    </rPh>
    <phoneticPr fontId="2"/>
  </si>
  <si>
    <t>株式会社ＧＳＣ</t>
    <rPh sb="0" eb="4">
      <t>カブシキカイシャ</t>
    </rPh>
    <phoneticPr fontId="2"/>
  </si>
  <si>
    <t>神奈川県横浜市戸塚区東俣野町881-14</t>
    <rPh sb="0" eb="4">
      <t>カナガワケン</t>
    </rPh>
    <rPh sb="4" eb="7">
      <t>ヨコハマシ</t>
    </rPh>
    <rPh sb="7" eb="10">
      <t>トツカク</t>
    </rPh>
    <rPh sb="10" eb="11">
      <t>ヒガシ</t>
    </rPh>
    <rPh sb="11" eb="13">
      <t>マタノ</t>
    </rPh>
    <rPh sb="13" eb="14">
      <t>マチ</t>
    </rPh>
    <phoneticPr fontId="2"/>
  </si>
  <si>
    <t>職員用非常食等備蓄品1,000セット</t>
    <rPh sb="0" eb="3">
      <t>ショクインヨウ</t>
    </rPh>
    <rPh sb="3" eb="6">
      <t>ヒジョウショク</t>
    </rPh>
    <rPh sb="6" eb="7">
      <t>トウ</t>
    </rPh>
    <rPh sb="7" eb="9">
      <t>ビチク</t>
    </rPh>
    <rPh sb="9" eb="10">
      <t>ヒン</t>
    </rPh>
    <phoneticPr fontId="2"/>
  </si>
  <si>
    <t>株式会社文盛堂</t>
    <rPh sb="0" eb="4">
      <t>カブシキカイシャ</t>
    </rPh>
    <rPh sb="4" eb="7">
      <t>ブンセイドウ</t>
    </rPh>
    <phoneticPr fontId="2"/>
  </si>
  <si>
    <t>神奈川県相模原市中央区千代田６－１－１８</t>
    <rPh sb="0" eb="4">
      <t>カナガワケン</t>
    </rPh>
    <rPh sb="4" eb="8">
      <t>サガミハラシ</t>
    </rPh>
    <rPh sb="8" eb="11">
      <t>チュウオウク</t>
    </rPh>
    <rPh sb="11" eb="14">
      <t>チヨダ</t>
    </rPh>
    <phoneticPr fontId="2"/>
  </si>
  <si>
    <t>ナーシングカート２４セット</t>
    <phoneticPr fontId="2"/>
  </si>
  <si>
    <t>株式会社文盛堂</t>
    <rPh sb="0" eb="4">
      <t>カブシキカイシャ</t>
    </rPh>
    <rPh sb="4" eb="7">
      <t>ブンセイドウ</t>
    </rPh>
    <phoneticPr fontId="3"/>
  </si>
  <si>
    <t>洗濯業務委託　一式</t>
  </si>
  <si>
    <t>山王総合株式会社</t>
    <phoneticPr fontId="2"/>
  </si>
  <si>
    <t>神奈川県伊勢原市田中１４１　イイダビル</t>
    <phoneticPr fontId="2"/>
  </si>
  <si>
    <t>整形外科脊椎内視鏡</t>
    <phoneticPr fontId="2"/>
  </si>
  <si>
    <t>サンメディックス株式会社</t>
    <rPh sb="8" eb="12">
      <t>カブシキカイシャ</t>
    </rPh>
    <phoneticPr fontId="2"/>
  </si>
  <si>
    <t>東京都中央区日本橋本町２丁目２番２号</t>
    <rPh sb="0" eb="3">
      <t>トウキョウト</t>
    </rPh>
    <rPh sb="3" eb="5">
      <t>チュウオウ</t>
    </rPh>
    <rPh sb="5" eb="6">
      <t>ク</t>
    </rPh>
    <rPh sb="6" eb="9">
      <t>ニホンバシ</t>
    </rPh>
    <rPh sb="9" eb="11">
      <t>ホンマチ</t>
    </rPh>
    <rPh sb="12" eb="14">
      <t>チョウメ</t>
    </rPh>
    <rPh sb="15" eb="16">
      <t>バン</t>
    </rPh>
    <rPh sb="17" eb="18">
      <t>ゴウ</t>
    </rPh>
    <phoneticPr fontId="2"/>
  </si>
  <si>
    <t>院内人工呼吸器賃貸借</t>
    <phoneticPr fontId="2"/>
  </si>
  <si>
    <t>ボイラー業務委託</t>
  </si>
  <si>
    <t>東京都文京区春日2-10-15</t>
    <rPh sb="0" eb="3">
      <t>トウキョウト</t>
    </rPh>
    <rPh sb="3" eb="6">
      <t>ブンキョウク</t>
    </rPh>
    <rPh sb="6" eb="8">
      <t>カスガ</t>
    </rPh>
    <phoneticPr fontId="2"/>
  </si>
  <si>
    <t>令和5年度医療ガス一式</t>
    <rPh sb="5" eb="7">
      <t>イリョウ</t>
    </rPh>
    <rPh sb="9" eb="11">
      <t>イッシキ</t>
    </rPh>
    <phoneticPr fontId="2"/>
  </si>
  <si>
    <t>神奈川県横浜市神奈川区２丁目１６－１５</t>
    <rPh sb="0" eb="4">
      <t>カナガワケン</t>
    </rPh>
    <rPh sb="4" eb="7">
      <t>ヨコハマシ</t>
    </rPh>
    <rPh sb="7" eb="11">
      <t>カナガワク</t>
    </rPh>
    <rPh sb="12" eb="14">
      <t>チョウメ</t>
    </rPh>
    <phoneticPr fontId="2"/>
  </si>
  <si>
    <t>令和5年度第1四半期Ａ重油１種１号</t>
    <phoneticPr fontId="2"/>
  </si>
  <si>
    <t>東京都千代田区神田東松下町48番地ism神田2階</t>
    <rPh sb="0" eb="3">
      <t>トウキョウト</t>
    </rPh>
    <rPh sb="3" eb="7">
      <t>チヨダク</t>
    </rPh>
    <rPh sb="7" eb="9">
      <t>カンダ</t>
    </rPh>
    <rPh sb="9" eb="10">
      <t>ヒガシ</t>
    </rPh>
    <rPh sb="10" eb="12">
      <t>マツシタ</t>
    </rPh>
    <rPh sb="12" eb="13">
      <t>マチ</t>
    </rPh>
    <rPh sb="15" eb="17">
      <t>バンチ</t>
    </rPh>
    <rPh sb="20" eb="22">
      <t>カンダ</t>
    </rPh>
    <rPh sb="23" eb="24">
      <t>カイ</t>
    </rPh>
    <phoneticPr fontId="2"/>
  </si>
  <si>
    <t>アズサイエンス株式会社</t>
  </si>
  <si>
    <t>人工呼吸器賃貸借一式</t>
    <rPh sb="0" eb="5">
      <t>ジンコウコキュウキ</t>
    </rPh>
    <rPh sb="5" eb="8">
      <t>チンタイシャク</t>
    </rPh>
    <rPh sb="8" eb="10">
      <t>イッシキ</t>
    </rPh>
    <phoneticPr fontId="2"/>
  </si>
  <si>
    <t>　神奈川県相模原市南区桜台18-1
　独立行政法人国立病院機構相模原病院
　院長　金田悟郎</t>
    <rPh sb="38" eb="40">
      <t>インチョウ</t>
    </rPh>
    <rPh sb="41" eb="43">
      <t>カネダ</t>
    </rPh>
    <rPh sb="43" eb="45">
      <t>ゴロウ</t>
    </rPh>
    <phoneticPr fontId="2"/>
  </si>
  <si>
    <t>凍結組織切片作製装置一式</t>
    <rPh sb="0" eb="4">
      <t>トウケツソシキ</t>
    </rPh>
    <rPh sb="4" eb="8">
      <t>セッペンサクセイ</t>
    </rPh>
    <rPh sb="8" eb="12">
      <t>ソウチイッシキ</t>
    </rPh>
    <phoneticPr fontId="6"/>
  </si>
  <si>
    <t>相模原市緑区根小屋1888</t>
    <rPh sb="0" eb="4">
      <t>サガミハラシ</t>
    </rPh>
    <rPh sb="4" eb="6">
      <t>ミドリク</t>
    </rPh>
    <rPh sb="6" eb="9">
      <t>ネコヤ</t>
    </rPh>
    <phoneticPr fontId="2"/>
  </si>
  <si>
    <t>消防用設備等年次定期点検業務委託一式</t>
    <rPh sb="0" eb="6">
      <t>ショウボウヨウセツビトウ</t>
    </rPh>
    <rPh sb="6" eb="12">
      <t>ネンジテイキテンケン</t>
    </rPh>
    <rPh sb="12" eb="16">
      <t>ギョウムイタク</t>
    </rPh>
    <rPh sb="16" eb="18">
      <t>イッシキ</t>
    </rPh>
    <phoneticPr fontId="2"/>
  </si>
  <si>
    <t>光栄テクノサービス株式会社</t>
    <rPh sb="0" eb="2">
      <t>コウエイ</t>
    </rPh>
    <rPh sb="9" eb="13">
      <t>カブシキカイシャ</t>
    </rPh>
    <phoneticPr fontId="2"/>
  </si>
  <si>
    <t>東京都江戸川区東瑞江1-20-3東京イチダビル３階</t>
    <rPh sb="0" eb="3">
      <t>トウキョウト</t>
    </rPh>
    <rPh sb="3" eb="7">
      <t>エドガワク</t>
    </rPh>
    <rPh sb="7" eb="8">
      <t>ヒガシ</t>
    </rPh>
    <rPh sb="8" eb="10">
      <t>ミズエ</t>
    </rPh>
    <rPh sb="16" eb="18">
      <t>トウキョウ</t>
    </rPh>
    <rPh sb="24" eb="25">
      <t>カイ</t>
    </rPh>
    <phoneticPr fontId="2"/>
  </si>
  <si>
    <t>真空凍結乾燥機一式</t>
    <rPh sb="0" eb="2">
      <t>シンクウ</t>
    </rPh>
    <rPh sb="2" eb="4">
      <t>トウケツ</t>
    </rPh>
    <rPh sb="4" eb="7">
      <t>カンソウキ</t>
    </rPh>
    <rPh sb="7" eb="9">
      <t>イッシキ</t>
    </rPh>
    <phoneticPr fontId="6"/>
  </si>
  <si>
    <t>輸液ポンプ５０台</t>
    <rPh sb="0" eb="2">
      <t>ユエキ</t>
    </rPh>
    <rPh sb="7" eb="8">
      <t>ダイ</t>
    </rPh>
    <phoneticPr fontId="2"/>
  </si>
  <si>
    <t>令和3年度第2四半期Ａ重油１種１号</t>
    <rPh sb="0" eb="2">
      <t>レイワ</t>
    </rPh>
    <rPh sb="3" eb="5">
      <t>ネンド</t>
    </rPh>
    <rPh sb="5" eb="6">
      <t>ダイ</t>
    </rPh>
    <rPh sb="7" eb="10">
      <t>シハンキ</t>
    </rPh>
    <rPh sb="11" eb="13">
      <t>ジュウユ</t>
    </rPh>
    <rPh sb="14" eb="15">
      <t>シュ</t>
    </rPh>
    <rPh sb="16" eb="17">
      <t>ゴウ</t>
    </rPh>
    <phoneticPr fontId="2"/>
  </si>
  <si>
    <t>大東通商株式会社</t>
    <rPh sb="0" eb="2">
      <t>ダイトウ</t>
    </rPh>
    <rPh sb="2" eb="4">
      <t>ツウショウ</t>
    </rPh>
    <rPh sb="4" eb="8">
      <t>カブシキガイシャ</t>
    </rPh>
    <phoneticPr fontId="3"/>
  </si>
  <si>
    <t>東京都新宿区市谷台町6-3</t>
  </si>
  <si>
    <t>令和３年度検査試薬</t>
    <rPh sb="0" eb="2">
      <t>レイワ</t>
    </rPh>
    <rPh sb="3" eb="5">
      <t>ネンド</t>
    </rPh>
    <rPh sb="5" eb="7">
      <t>ケンサ</t>
    </rPh>
    <rPh sb="7" eb="9">
      <t>シヤク</t>
    </rPh>
    <phoneticPr fontId="2"/>
  </si>
  <si>
    <t>株式会社メディセオ</t>
    <rPh sb="0" eb="4">
      <t>カブシキガイシャ</t>
    </rPh>
    <phoneticPr fontId="3"/>
  </si>
  <si>
    <t>東京都中央区八重洲2-7-15</t>
  </si>
  <si>
    <t>愛知県豊川市平井町東野地24-3</t>
    <phoneticPr fontId="2"/>
  </si>
  <si>
    <t>眼科用パルスレーザー手術装置一式</t>
    <rPh sb="0" eb="3">
      <t>ガンカヨウ</t>
    </rPh>
    <rPh sb="10" eb="14">
      <t>シュジュツソウチ</t>
    </rPh>
    <rPh sb="14" eb="16">
      <t>イッシキ</t>
    </rPh>
    <phoneticPr fontId="2"/>
  </si>
  <si>
    <t>自動視野計装置一式</t>
    <rPh sb="0" eb="4">
      <t>ジドウシヤ</t>
    </rPh>
    <rPh sb="4" eb="5">
      <t>ケイ</t>
    </rPh>
    <rPh sb="5" eb="7">
      <t>ソウチ</t>
    </rPh>
    <rPh sb="7" eb="9">
      <t>イッシキ</t>
    </rPh>
    <phoneticPr fontId="2"/>
  </si>
  <si>
    <t>愛知県豊川市平井町東野地24-3</t>
  </si>
  <si>
    <t>令和３年度検査試薬（前回不落分）</t>
    <rPh sb="0" eb="2">
      <t>レイワ</t>
    </rPh>
    <rPh sb="3" eb="5">
      <t>ネンド</t>
    </rPh>
    <rPh sb="5" eb="7">
      <t>ケンサ</t>
    </rPh>
    <rPh sb="7" eb="9">
      <t>シヤク</t>
    </rPh>
    <rPh sb="10" eb="15">
      <t>ゼンカイフラクブン</t>
    </rPh>
    <phoneticPr fontId="2"/>
  </si>
  <si>
    <t>協和医科器械株式会社</t>
    <rPh sb="0" eb="2">
      <t>キョウワ</t>
    </rPh>
    <rPh sb="2" eb="4">
      <t>イカ</t>
    </rPh>
    <rPh sb="4" eb="6">
      <t>キカイ</t>
    </rPh>
    <rPh sb="6" eb="8">
      <t>カブシキ</t>
    </rPh>
    <rPh sb="8" eb="10">
      <t>カイシャ</t>
    </rPh>
    <phoneticPr fontId="2"/>
  </si>
  <si>
    <t>神奈川県厚木市酒井3068 天幸第７ビル　1階</t>
    <phoneticPr fontId="2"/>
  </si>
  <si>
    <t>敷地内樹木剪定等工事一式</t>
    <rPh sb="0" eb="10">
      <t>シキチナイジュモクセンテイトウコウジ</t>
    </rPh>
    <rPh sb="10" eb="12">
      <t>イッシキ</t>
    </rPh>
    <phoneticPr fontId="2"/>
  </si>
  <si>
    <t>株式会社植藤</t>
    <rPh sb="0" eb="4">
      <t>カブシキカイシャ</t>
    </rPh>
    <rPh sb="4" eb="5">
      <t>ウ</t>
    </rPh>
    <rPh sb="5" eb="6">
      <t>フジ</t>
    </rPh>
    <phoneticPr fontId="2"/>
  </si>
  <si>
    <t>神奈川県相模原市南区新戸2107</t>
    <phoneticPr fontId="2"/>
  </si>
  <si>
    <t>令和3年度第3四半期Ａ重油１種１号</t>
    <rPh sb="0" eb="2">
      <t>レイワ</t>
    </rPh>
    <rPh sb="3" eb="5">
      <t>ネンド</t>
    </rPh>
    <rPh sb="5" eb="6">
      <t>ダイ</t>
    </rPh>
    <rPh sb="7" eb="10">
      <t>シハンキ</t>
    </rPh>
    <rPh sb="11" eb="13">
      <t>ジュウユ</t>
    </rPh>
    <rPh sb="14" eb="15">
      <t>シュ</t>
    </rPh>
    <rPh sb="16" eb="17">
      <t>ゴウ</t>
    </rPh>
    <phoneticPr fontId="2"/>
  </si>
  <si>
    <t>令和３年度医薬品</t>
    <rPh sb="0" eb="2">
      <t>レイワ</t>
    </rPh>
    <rPh sb="3" eb="5">
      <t>ネンド</t>
    </rPh>
    <rPh sb="5" eb="8">
      <t>イヤクヒン</t>
    </rPh>
    <phoneticPr fontId="2"/>
  </si>
  <si>
    <t>東和薬品株式会社</t>
    <rPh sb="0" eb="2">
      <t>トウワ</t>
    </rPh>
    <rPh sb="2" eb="4">
      <t>ヤクヒン</t>
    </rPh>
    <rPh sb="4" eb="6">
      <t>カブシキ</t>
    </rPh>
    <rPh sb="6" eb="8">
      <t>カイシャ</t>
    </rPh>
    <phoneticPr fontId="2"/>
  </si>
  <si>
    <t>抗体検査業務外部委託一式</t>
    <rPh sb="0" eb="10">
      <t>コウタイケンサギョウムガイブイタク</t>
    </rPh>
    <rPh sb="10" eb="12">
      <t>イッシキ</t>
    </rPh>
    <phoneticPr fontId="2"/>
  </si>
  <si>
    <t>　神奈川県相模原市南区桜台18-1
　独立行政法人国立病院機構相模原病院
　院長　金田悟郎</t>
  </si>
  <si>
    <t>株式会社エスアールエル</t>
    <rPh sb="0" eb="4">
      <t>カブシキガイシャ</t>
    </rPh>
    <phoneticPr fontId="3"/>
  </si>
  <si>
    <t>神奈川県厚木市寿町3-1-1</t>
    <rPh sb="7" eb="9">
      <t>コトブキチョウ</t>
    </rPh>
    <phoneticPr fontId="7"/>
  </si>
  <si>
    <t>高速大容量冷却遠心機一式</t>
    <rPh sb="0" eb="10">
      <t>コウソクダイヨウリョウレイキャクエンシンキ</t>
    </rPh>
    <rPh sb="10" eb="12">
      <t>イッシキ</t>
    </rPh>
    <phoneticPr fontId="6"/>
  </si>
  <si>
    <t>神奈川県相模原市緑区根小屋1888</t>
    <rPh sb="0" eb="4">
      <t>カナガワケン</t>
    </rPh>
    <rPh sb="4" eb="8">
      <t>サガミハラシ</t>
    </rPh>
    <rPh sb="8" eb="10">
      <t>ミドリク</t>
    </rPh>
    <rPh sb="10" eb="13">
      <t>ネコヤ</t>
    </rPh>
    <phoneticPr fontId="2"/>
  </si>
  <si>
    <t>皮膚科・形成外科空調更新・移設工事一式</t>
    <rPh sb="0" eb="3">
      <t>ヒフカ</t>
    </rPh>
    <rPh sb="4" eb="12">
      <t>ケイセイゲカクウチョウコウシン</t>
    </rPh>
    <rPh sb="13" eb="15">
      <t>イセツ</t>
    </rPh>
    <rPh sb="15" eb="17">
      <t>コウジ</t>
    </rPh>
    <rPh sb="17" eb="19">
      <t>イッシキ</t>
    </rPh>
    <phoneticPr fontId="2"/>
  </si>
  <si>
    <t>株式会社ＩＭＡＲＩＳＥ</t>
    <rPh sb="0" eb="4">
      <t>カブシキカイシャ</t>
    </rPh>
    <phoneticPr fontId="2"/>
  </si>
  <si>
    <t>神奈川県相模原市中央区緑が丘2-41-1</t>
    <rPh sb="8" eb="11">
      <t>チュウオウク</t>
    </rPh>
    <rPh sb="11" eb="12">
      <t>ミドリ</t>
    </rPh>
    <rPh sb="13" eb="14">
      <t>オカ</t>
    </rPh>
    <phoneticPr fontId="2"/>
  </si>
  <si>
    <t>全自動散薬分包機一式</t>
    <rPh sb="0" eb="3">
      <t>ゼンジドウ</t>
    </rPh>
    <rPh sb="3" eb="8">
      <t>サンヤクブンポウキ</t>
    </rPh>
    <rPh sb="8" eb="10">
      <t>イッシキ</t>
    </rPh>
    <phoneticPr fontId="2"/>
  </si>
  <si>
    <t>株式会社トーショー</t>
    <rPh sb="0" eb="4">
      <t>カブシキカイシャ</t>
    </rPh>
    <phoneticPr fontId="2"/>
  </si>
  <si>
    <t>東京都府中市住吉町4-21-1</t>
    <rPh sb="0" eb="6">
      <t>トウキョウトフチュウシ</t>
    </rPh>
    <rPh sb="6" eb="9">
      <t>スミヨシマチ</t>
    </rPh>
    <phoneticPr fontId="2"/>
  </si>
  <si>
    <t>令和３年度医薬品（前回不落分）</t>
    <rPh sb="0" eb="2">
      <t>レイワ</t>
    </rPh>
    <rPh sb="3" eb="5">
      <t>ネンド</t>
    </rPh>
    <rPh sb="5" eb="8">
      <t>イヤクヒン</t>
    </rPh>
    <rPh sb="9" eb="14">
      <t>ゼンカイフラクブン</t>
    </rPh>
    <phoneticPr fontId="2"/>
  </si>
  <si>
    <t>令和３年度検査試薬（前回不落分）</t>
    <rPh sb="0" eb="2">
      <t>レイワ</t>
    </rPh>
    <rPh sb="3" eb="5">
      <t>ネンド</t>
    </rPh>
    <rPh sb="5" eb="7">
      <t>ケンサ</t>
    </rPh>
    <rPh sb="7" eb="9">
      <t>シヤク</t>
    </rPh>
    <rPh sb="10" eb="14">
      <t>ゼンカイフラク</t>
    </rPh>
    <rPh sb="14" eb="15">
      <t>ブン</t>
    </rPh>
    <phoneticPr fontId="2"/>
  </si>
  <si>
    <t>内視鏡電子スコープ一式</t>
    <rPh sb="0" eb="5">
      <t>ナイシキョウデンシ</t>
    </rPh>
    <rPh sb="9" eb="11">
      <t>イッシキ</t>
    </rPh>
    <phoneticPr fontId="2"/>
  </si>
  <si>
    <t>内視鏡診察台一式</t>
    <rPh sb="0" eb="6">
      <t>ナイシキョウシンサツダイ</t>
    </rPh>
    <rPh sb="6" eb="8">
      <t>イッシキ</t>
    </rPh>
    <phoneticPr fontId="2"/>
  </si>
  <si>
    <t>外来治療センター・第二外来棟空調機器更新整備工事一式</t>
    <rPh sb="0" eb="4">
      <t>ガイライチリョウ</t>
    </rPh>
    <rPh sb="9" eb="11">
      <t>ダイニ</t>
    </rPh>
    <rPh sb="11" eb="13">
      <t>ガイライ</t>
    </rPh>
    <rPh sb="13" eb="14">
      <t>トウ</t>
    </rPh>
    <rPh sb="14" eb="16">
      <t>クウチョウ</t>
    </rPh>
    <rPh sb="16" eb="18">
      <t>キキ</t>
    </rPh>
    <rPh sb="18" eb="20">
      <t>コウシン</t>
    </rPh>
    <rPh sb="20" eb="22">
      <t>セイビ</t>
    </rPh>
    <rPh sb="22" eb="24">
      <t>コウジ</t>
    </rPh>
    <rPh sb="24" eb="26">
      <t>イッシキ</t>
    </rPh>
    <phoneticPr fontId="2"/>
  </si>
  <si>
    <t>洗濯業務委託</t>
    <phoneticPr fontId="8"/>
  </si>
  <si>
    <t>神奈川県伊勢原市田中141</t>
    <rPh sb="0" eb="4">
      <t>カナガワケン</t>
    </rPh>
    <phoneticPr fontId="2"/>
  </si>
  <si>
    <t>医事課派遣・当直委託契約</t>
    <rPh sb="0" eb="3">
      <t>イジカ</t>
    </rPh>
    <rPh sb="3" eb="5">
      <t>ハケン</t>
    </rPh>
    <rPh sb="6" eb="8">
      <t>トウチョク</t>
    </rPh>
    <rPh sb="8" eb="10">
      <t>イタク</t>
    </rPh>
    <rPh sb="10" eb="12">
      <t>ケイヤク</t>
    </rPh>
    <phoneticPr fontId="2"/>
  </si>
  <si>
    <t>株式会社ソラスト</t>
    <rPh sb="0" eb="2">
      <t>カブシキ</t>
    </rPh>
    <rPh sb="2" eb="4">
      <t>カイシャ</t>
    </rPh>
    <phoneticPr fontId="3"/>
  </si>
  <si>
    <t>神奈川県厚木市中町2‐6‐10東武太朋ビル9階</t>
    <rPh sb="0" eb="4">
      <t>カナガワケン</t>
    </rPh>
    <rPh sb="4" eb="9">
      <t>アツギシナカマチ</t>
    </rPh>
    <rPh sb="15" eb="17">
      <t>トウブ</t>
    </rPh>
    <rPh sb="17" eb="18">
      <t>タ</t>
    </rPh>
    <rPh sb="18" eb="19">
      <t>ホウ</t>
    </rPh>
    <rPh sb="22" eb="23">
      <t>カイ</t>
    </rPh>
    <phoneticPr fontId="2"/>
  </si>
  <si>
    <t>ボイラー業務委託一式</t>
    <rPh sb="4" eb="6">
      <t>ギョウム</t>
    </rPh>
    <rPh sb="6" eb="8">
      <t>イタク</t>
    </rPh>
    <rPh sb="8" eb="10">
      <t>イッシキ</t>
    </rPh>
    <phoneticPr fontId="2"/>
  </si>
  <si>
    <t>新さくら会協同組合</t>
    <rPh sb="0" eb="1">
      <t>シン</t>
    </rPh>
    <rPh sb="4" eb="5">
      <t>カイ</t>
    </rPh>
    <rPh sb="5" eb="7">
      <t>キョウドウ</t>
    </rPh>
    <rPh sb="7" eb="9">
      <t>クミアイ</t>
    </rPh>
    <phoneticPr fontId="2"/>
  </si>
  <si>
    <t>病院情報システム一式</t>
    <rPh sb="0" eb="4">
      <t>ビョウインジョウホウ</t>
    </rPh>
    <rPh sb="8" eb="10">
      <t>イッシキ</t>
    </rPh>
    <phoneticPr fontId="2"/>
  </si>
  <si>
    <t>富士通Japan株式会社</t>
    <rPh sb="0" eb="3">
      <t>フジツウ</t>
    </rPh>
    <rPh sb="8" eb="12">
      <t>カブシキガイシャ</t>
    </rPh>
    <phoneticPr fontId="2"/>
  </si>
  <si>
    <t>東京都港区東新橋1-5-2</t>
    <rPh sb="0" eb="3">
      <t>トウキョウト</t>
    </rPh>
    <rPh sb="3" eb="5">
      <t>ミナトク</t>
    </rPh>
    <rPh sb="5" eb="8">
      <t>ヒガシシンバシ</t>
    </rPh>
    <phoneticPr fontId="2"/>
  </si>
  <si>
    <t>高周波手術装置一式</t>
    <rPh sb="0" eb="3">
      <t>コウシュウハ</t>
    </rPh>
    <rPh sb="3" eb="7">
      <t>シュジュツソウチ</t>
    </rPh>
    <rPh sb="7" eb="9">
      <t>イッシキ</t>
    </rPh>
    <phoneticPr fontId="2"/>
  </si>
  <si>
    <t>セントラルモニタ一式</t>
    <rPh sb="8" eb="10">
      <t>イッシキ</t>
    </rPh>
    <phoneticPr fontId="2"/>
  </si>
  <si>
    <t>超音波手術装置一式</t>
    <rPh sb="0" eb="7">
      <t>チョウオンパシュジュツソウチ</t>
    </rPh>
    <rPh sb="7" eb="9">
      <t>イッシキ</t>
    </rPh>
    <phoneticPr fontId="2"/>
  </si>
  <si>
    <t>外来トイレ改修工事一式</t>
    <rPh sb="0" eb="2">
      <t>ガイライ</t>
    </rPh>
    <rPh sb="5" eb="9">
      <t>カイシュウコウジ</t>
    </rPh>
    <rPh sb="9" eb="11">
      <t>イッシキ</t>
    </rPh>
    <phoneticPr fontId="2"/>
  </si>
  <si>
    <t>株式会社研空社</t>
    <rPh sb="4" eb="5">
      <t>ケン</t>
    </rPh>
    <rPh sb="5" eb="6">
      <t>ソラ</t>
    </rPh>
    <rPh sb="6" eb="7">
      <t>シャ</t>
    </rPh>
    <phoneticPr fontId="2"/>
  </si>
  <si>
    <t>神奈川県川崎市多摩区宿川原1-20-11</t>
    <rPh sb="0" eb="4">
      <t>カナガワケン</t>
    </rPh>
    <rPh sb="4" eb="7">
      <t>カワサキシ</t>
    </rPh>
    <rPh sb="7" eb="10">
      <t>タマク</t>
    </rPh>
    <rPh sb="10" eb="13">
      <t>シュクガワラ</t>
    </rPh>
    <phoneticPr fontId="2"/>
  </si>
  <si>
    <t>令和4年度第1四半期Ａ重油１種１号</t>
    <phoneticPr fontId="2"/>
  </si>
  <si>
    <t>バイオインフォマティクスデータ受託解析サービス一式</t>
    <rPh sb="15" eb="19">
      <t>ジュタクカイセキ</t>
    </rPh>
    <rPh sb="23" eb="25">
      <t>イッシキ</t>
    </rPh>
    <phoneticPr fontId="6"/>
  </si>
  <si>
    <t>株式会社東明サイエンス</t>
    <rPh sb="4" eb="6">
      <t>トウメイ</t>
    </rPh>
    <phoneticPr fontId="3"/>
  </si>
  <si>
    <t>神奈川県厚木市妻田北３-２５-１０</t>
    <rPh sb="0" eb="4">
      <t>カナガワケン</t>
    </rPh>
    <rPh sb="4" eb="7">
      <t>アツギシ</t>
    </rPh>
    <rPh sb="7" eb="9">
      <t>ツマダ</t>
    </rPh>
    <rPh sb="9" eb="10">
      <t>キタ</t>
    </rPh>
    <phoneticPr fontId="2"/>
  </si>
  <si>
    <t>消防設備等年次定期点検業務委託一式</t>
    <rPh sb="0" eb="2">
      <t>ショウボウ</t>
    </rPh>
    <rPh sb="2" eb="4">
      <t>セツビ</t>
    </rPh>
    <rPh sb="4" eb="5">
      <t>トウ</t>
    </rPh>
    <rPh sb="5" eb="7">
      <t>ネンジ</t>
    </rPh>
    <rPh sb="7" eb="9">
      <t>テイキ</t>
    </rPh>
    <rPh sb="9" eb="11">
      <t>テンケン</t>
    </rPh>
    <rPh sb="11" eb="13">
      <t>ギョウム</t>
    </rPh>
    <rPh sb="13" eb="15">
      <t>イタク</t>
    </rPh>
    <rPh sb="15" eb="17">
      <t>イッシキ</t>
    </rPh>
    <phoneticPr fontId="5"/>
  </si>
  <si>
    <t>相日防災株式会社</t>
    <rPh sb="0" eb="1">
      <t>ソウ</t>
    </rPh>
    <rPh sb="1" eb="2">
      <t>ジツ</t>
    </rPh>
    <rPh sb="2" eb="4">
      <t>ボウサイ</t>
    </rPh>
    <rPh sb="4" eb="8">
      <t>カブシキガイシャ</t>
    </rPh>
    <phoneticPr fontId="3"/>
  </si>
  <si>
    <t>神奈川県横浜市泉区緑園７‐７‐８</t>
  </si>
  <si>
    <t>病院情報システム等保守業務委託一式</t>
    <rPh sb="0" eb="2">
      <t>ビョウイン</t>
    </rPh>
    <rPh sb="2" eb="4">
      <t>ジョウホウ</t>
    </rPh>
    <rPh sb="8" eb="9">
      <t>トウ</t>
    </rPh>
    <rPh sb="9" eb="11">
      <t>ホシュ</t>
    </rPh>
    <rPh sb="11" eb="13">
      <t>ギョウム</t>
    </rPh>
    <rPh sb="13" eb="15">
      <t>イタク</t>
    </rPh>
    <rPh sb="15" eb="17">
      <t>イッシキ</t>
    </rPh>
    <phoneticPr fontId="2"/>
  </si>
  <si>
    <t>株式会社情報開発センター</t>
    <rPh sb="4" eb="6">
      <t>ジョウホウ</t>
    </rPh>
    <rPh sb="6" eb="8">
      <t>カイハツ</t>
    </rPh>
    <phoneticPr fontId="3"/>
  </si>
  <si>
    <t>東京都新宿区西新宿７－４－３</t>
  </si>
  <si>
    <t>令和２年度医薬品</t>
    <rPh sb="0" eb="2">
      <t>レイワ</t>
    </rPh>
    <rPh sb="3" eb="5">
      <t>ネンド</t>
    </rPh>
    <rPh sb="5" eb="8">
      <t>イヤクヒン</t>
    </rPh>
    <phoneticPr fontId="2"/>
  </si>
  <si>
    <t>神奈川県大和市下鶴間118-2</t>
    <rPh sb="0" eb="3">
      <t>カナガワ</t>
    </rPh>
    <rPh sb="3" eb="4">
      <t>ケン</t>
    </rPh>
    <phoneticPr fontId="7"/>
  </si>
  <si>
    <t>令和２年度検査試薬</t>
    <rPh sb="0" eb="2">
      <t>レイワ</t>
    </rPh>
    <rPh sb="3" eb="5">
      <t>ネンド</t>
    </rPh>
    <rPh sb="5" eb="7">
      <t>ケンサ</t>
    </rPh>
    <rPh sb="7" eb="9">
      <t>シヤク</t>
    </rPh>
    <phoneticPr fontId="2"/>
  </si>
  <si>
    <t>検体検査外部委託一式</t>
    <rPh sb="0" eb="2">
      <t>ケンタイ</t>
    </rPh>
    <rPh sb="2" eb="4">
      <t>ケンサ</t>
    </rPh>
    <rPh sb="4" eb="6">
      <t>ガイブ</t>
    </rPh>
    <rPh sb="6" eb="8">
      <t>イタク</t>
    </rPh>
    <rPh sb="8" eb="10">
      <t>イッシキ</t>
    </rPh>
    <phoneticPr fontId="2"/>
  </si>
  <si>
    <t>株式会社エスアールエル</t>
    <rPh sb="0" eb="2">
      <t>カブシキ</t>
    </rPh>
    <rPh sb="2" eb="4">
      <t>カイシャ</t>
    </rPh>
    <phoneticPr fontId="2"/>
  </si>
  <si>
    <t>東京都新宿区西新宿２－１－１</t>
    <rPh sb="0" eb="3">
      <t>トウキョウト</t>
    </rPh>
    <phoneticPr fontId="2"/>
  </si>
  <si>
    <t>自動アレルギー分析装置一式</t>
    <rPh sb="0" eb="2">
      <t>ジドウ</t>
    </rPh>
    <rPh sb="7" eb="9">
      <t>ブンセキ</t>
    </rPh>
    <rPh sb="9" eb="11">
      <t>ソウチ</t>
    </rPh>
    <rPh sb="11" eb="13">
      <t>イッシキ</t>
    </rPh>
    <phoneticPr fontId="2"/>
  </si>
  <si>
    <t>アズサイエンス株式会社</t>
    <rPh sb="7" eb="9">
      <t>カブシキ</t>
    </rPh>
    <rPh sb="9" eb="11">
      <t>カイシャ</t>
    </rPh>
    <phoneticPr fontId="2"/>
  </si>
  <si>
    <t>神奈川県大和市渋谷６‐１‐４</t>
    <rPh sb="0" eb="4">
      <t>カナガワケン</t>
    </rPh>
    <rPh sb="4" eb="7">
      <t>ヤマトシ</t>
    </rPh>
    <rPh sb="7" eb="9">
      <t>シブヤ</t>
    </rPh>
    <phoneticPr fontId="2"/>
  </si>
  <si>
    <t>令和２年度第２四半期Ａ重油１種１号</t>
    <rPh sb="0" eb="2">
      <t>レイワ</t>
    </rPh>
    <rPh sb="3" eb="5">
      <t>ネンド</t>
    </rPh>
    <rPh sb="5" eb="6">
      <t>ダイ</t>
    </rPh>
    <rPh sb="7" eb="10">
      <t>シハンキ</t>
    </rPh>
    <rPh sb="11" eb="13">
      <t>ジュウユ</t>
    </rPh>
    <rPh sb="14" eb="15">
      <t>シュ</t>
    </rPh>
    <rPh sb="16" eb="17">
      <t>ゴウ</t>
    </rPh>
    <phoneticPr fontId="2"/>
  </si>
  <si>
    <t>小倉興産エネルギー株式会社</t>
    <rPh sb="0" eb="2">
      <t>コクラ</t>
    </rPh>
    <rPh sb="2" eb="4">
      <t>コウサン</t>
    </rPh>
    <rPh sb="9" eb="11">
      <t>カブシキ</t>
    </rPh>
    <rPh sb="11" eb="13">
      <t>カイシャ</t>
    </rPh>
    <phoneticPr fontId="2"/>
  </si>
  <si>
    <t>福岡県北九州市小倉北区高浜１‐５‐２７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タカハマ</t>
    </rPh>
    <phoneticPr fontId="2"/>
  </si>
  <si>
    <t>手術部滅菌等業務委託一式</t>
    <rPh sb="0" eb="2">
      <t>シュジュツ</t>
    </rPh>
    <rPh sb="2" eb="3">
      <t>ブ</t>
    </rPh>
    <rPh sb="3" eb="5">
      <t>メッキン</t>
    </rPh>
    <rPh sb="5" eb="6">
      <t>トウ</t>
    </rPh>
    <rPh sb="6" eb="8">
      <t>ギョウム</t>
    </rPh>
    <rPh sb="8" eb="10">
      <t>イタク</t>
    </rPh>
    <rPh sb="10" eb="12">
      <t>イッシキ</t>
    </rPh>
    <phoneticPr fontId="2"/>
  </si>
  <si>
    <t>鴻池メディカル株式会社</t>
    <rPh sb="0" eb="2">
      <t>コウノイケ</t>
    </rPh>
    <rPh sb="7" eb="9">
      <t>カブシキ</t>
    </rPh>
    <rPh sb="9" eb="11">
      <t>カイシャ</t>
    </rPh>
    <phoneticPr fontId="2"/>
  </si>
  <si>
    <t>東京都千代田区有楽町１‐６‐４</t>
    <rPh sb="0" eb="3">
      <t>トウキョウト</t>
    </rPh>
    <rPh sb="3" eb="7">
      <t>チヨダク</t>
    </rPh>
    <rPh sb="7" eb="10">
      <t>ユウラクチョウ</t>
    </rPh>
    <phoneticPr fontId="2"/>
  </si>
  <si>
    <t>全身型紫外線治療器一式</t>
    <rPh sb="0" eb="2">
      <t>ゼンシン</t>
    </rPh>
    <rPh sb="2" eb="3">
      <t>ガタ</t>
    </rPh>
    <rPh sb="3" eb="6">
      <t>シガイセン</t>
    </rPh>
    <rPh sb="6" eb="9">
      <t>チリョウキ</t>
    </rPh>
    <rPh sb="9" eb="11">
      <t>イッシキ</t>
    </rPh>
    <phoneticPr fontId="2"/>
  </si>
  <si>
    <t>株式会社八神製作所</t>
    <rPh sb="0" eb="2">
      <t>カブシキ</t>
    </rPh>
    <rPh sb="2" eb="4">
      <t>カイシャ</t>
    </rPh>
    <rPh sb="4" eb="6">
      <t>ヤガミ</t>
    </rPh>
    <rPh sb="6" eb="9">
      <t>セイサクショ</t>
    </rPh>
    <phoneticPr fontId="2"/>
  </si>
  <si>
    <t>愛知県名古屋市中区千代田２丁目１６‐３０</t>
    <rPh sb="0" eb="3">
      <t>アイチケン</t>
    </rPh>
    <rPh sb="3" eb="7">
      <t>ナゴヤシ</t>
    </rPh>
    <rPh sb="7" eb="9">
      <t>ナカク</t>
    </rPh>
    <rPh sb="9" eb="12">
      <t>チヨダ</t>
    </rPh>
    <rPh sb="13" eb="15">
      <t>チョウメ</t>
    </rPh>
    <phoneticPr fontId="2"/>
  </si>
  <si>
    <t>庁舎電力調達　一式</t>
  </si>
  <si>
    <t>　神奈川県相模原市南区桜台18-1
　独立行政法人国立病院機構相模原病院
　院長　金田悟郎</t>
    <rPh sb="38" eb="40">
      <t>インチョウ</t>
    </rPh>
    <rPh sb="41" eb="43">
      <t>カネダ</t>
    </rPh>
    <rPh sb="43" eb="45">
      <t>ゴロウ</t>
    </rPh>
    <phoneticPr fontId="4"/>
  </si>
  <si>
    <t>九電みらいエナジー株式会社</t>
  </si>
  <si>
    <t>福岡市中央区高砂1-24-20　ちくぎん福岡ビル9F</t>
    <rPh sb="0" eb="3">
      <t>フクオカシ</t>
    </rPh>
    <rPh sb="3" eb="6">
      <t>チュウオウク</t>
    </rPh>
    <rPh sb="6" eb="8">
      <t>タカサゴ</t>
    </rPh>
    <rPh sb="20" eb="22">
      <t>フクオカ</t>
    </rPh>
    <phoneticPr fontId="2"/>
  </si>
  <si>
    <t>輸液ポンプ一式</t>
    <rPh sb="0" eb="2">
      <t>ユエキ</t>
    </rPh>
    <rPh sb="5" eb="7">
      <t>イッシキ</t>
    </rPh>
    <phoneticPr fontId="2"/>
  </si>
  <si>
    <t>フットポンプ一式</t>
    <rPh sb="6" eb="8">
      <t>イッシキ</t>
    </rPh>
    <phoneticPr fontId="2"/>
  </si>
  <si>
    <t>光源装置一式</t>
    <rPh sb="0" eb="2">
      <t>コウゲン</t>
    </rPh>
    <rPh sb="2" eb="4">
      <t>ソウチ</t>
    </rPh>
    <rPh sb="4" eb="6">
      <t>イッシキ</t>
    </rPh>
    <phoneticPr fontId="2"/>
  </si>
  <si>
    <t>令和２年度第３四半期Ａ重油１種１号</t>
    <rPh sb="0" eb="2">
      <t>レイワ</t>
    </rPh>
    <rPh sb="3" eb="5">
      <t>ネンド</t>
    </rPh>
    <rPh sb="5" eb="6">
      <t>ダイ</t>
    </rPh>
    <rPh sb="7" eb="10">
      <t>シハンキ</t>
    </rPh>
    <rPh sb="11" eb="13">
      <t>ジュウユ</t>
    </rPh>
    <rPh sb="14" eb="15">
      <t>シュ</t>
    </rPh>
    <rPh sb="16" eb="17">
      <t>ゴウ</t>
    </rPh>
    <phoneticPr fontId="2"/>
  </si>
  <si>
    <t>鈴与商事株式会社</t>
    <rPh sb="0" eb="2">
      <t>スズヨ</t>
    </rPh>
    <rPh sb="2" eb="4">
      <t>ショウジ</t>
    </rPh>
    <rPh sb="4" eb="6">
      <t>カブシキ</t>
    </rPh>
    <rPh sb="6" eb="8">
      <t>カイシャ</t>
    </rPh>
    <phoneticPr fontId="2"/>
  </si>
  <si>
    <t>静岡県清水市入船町11-1</t>
    <rPh sb="0" eb="3">
      <t>シズオカケン</t>
    </rPh>
    <rPh sb="3" eb="6">
      <t>シミズシ</t>
    </rPh>
    <rPh sb="6" eb="9">
      <t>イリフネチョウ</t>
    </rPh>
    <phoneticPr fontId="2"/>
  </si>
  <si>
    <t>全自動洗濯脱水機一式</t>
    <rPh sb="0" eb="3">
      <t>ゼンジドウ</t>
    </rPh>
    <rPh sb="3" eb="5">
      <t>センタク</t>
    </rPh>
    <rPh sb="5" eb="8">
      <t>ダッスイキ</t>
    </rPh>
    <rPh sb="8" eb="10">
      <t>イッシキ</t>
    </rPh>
    <phoneticPr fontId="2"/>
  </si>
  <si>
    <t>アイナックス稲本株式会社</t>
    <rPh sb="6" eb="12">
      <t>イナモトカブシキカイシャ</t>
    </rPh>
    <phoneticPr fontId="2"/>
  </si>
  <si>
    <t>東京都品川区大崎５丁目１番１１号</t>
    <rPh sb="0" eb="3">
      <t>トウキョウト</t>
    </rPh>
    <rPh sb="3" eb="6">
      <t>シナガワク</t>
    </rPh>
    <rPh sb="6" eb="8">
      <t>オオサキ</t>
    </rPh>
    <rPh sb="9" eb="11">
      <t>チョウメ</t>
    </rPh>
    <rPh sb="12" eb="13">
      <t>バン</t>
    </rPh>
    <rPh sb="15" eb="16">
      <t>ゴウ</t>
    </rPh>
    <phoneticPr fontId="2"/>
  </si>
  <si>
    <t>運動負荷心電図測定装置一式</t>
    <rPh sb="0" eb="2">
      <t>ウンドウ</t>
    </rPh>
    <rPh sb="2" eb="4">
      <t>フカ</t>
    </rPh>
    <rPh sb="4" eb="11">
      <t>シンデンズソクテイソウチ</t>
    </rPh>
    <rPh sb="11" eb="13">
      <t>イッシキ</t>
    </rPh>
    <phoneticPr fontId="2"/>
  </si>
  <si>
    <t>ベッドサイドモニタ一式</t>
    <rPh sb="9" eb="11">
      <t>イッシキ</t>
    </rPh>
    <phoneticPr fontId="2"/>
  </si>
  <si>
    <t>神奈川県相模原市中央区横山台1-19-35</t>
  </si>
  <si>
    <t>耳鼻科用診療椅子一式</t>
    <rPh sb="0" eb="3">
      <t>ジビカ</t>
    </rPh>
    <rPh sb="3" eb="4">
      <t>ヨウ</t>
    </rPh>
    <rPh sb="4" eb="6">
      <t>シンリョウ</t>
    </rPh>
    <rPh sb="6" eb="8">
      <t>イス</t>
    </rPh>
    <rPh sb="8" eb="10">
      <t>イッシキ</t>
    </rPh>
    <phoneticPr fontId="2"/>
  </si>
  <si>
    <t>過酸化水素低温ガス（プラズマ含む）滅菌一式</t>
    <rPh sb="0" eb="3">
      <t>カサンカ</t>
    </rPh>
    <rPh sb="3" eb="5">
      <t>スイソ</t>
    </rPh>
    <rPh sb="5" eb="7">
      <t>テイオン</t>
    </rPh>
    <rPh sb="14" eb="15">
      <t>フク</t>
    </rPh>
    <rPh sb="17" eb="19">
      <t>メッキン</t>
    </rPh>
    <rPh sb="19" eb="21">
      <t>イッシキ</t>
    </rPh>
    <phoneticPr fontId="2"/>
  </si>
  <si>
    <t>令和2年度第4四半期Ａ重油１種１号</t>
    <rPh sb="0" eb="2">
      <t>レイワ</t>
    </rPh>
    <rPh sb="3" eb="5">
      <t>ネンド</t>
    </rPh>
    <rPh sb="5" eb="6">
      <t>ダイ</t>
    </rPh>
    <rPh sb="7" eb="10">
      <t>シハンキ</t>
    </rPh>
    <rPh sb="11" eb="13">
      <t>ジュウユ</t>
    </rPh>
    <rPh sb="14" eb="15">
      <t>シュ</t>
    </rPh>
    <rPh sb="16" eb="17">
      <t>ゴウ</t>
    </rPh>
    <phoneticPr fontId="2"/>
  </si>
  <si>
    <t>超音波診断装置一式</t>
    <rPh sb="0" eb="3">
      <t>チョウオンパ</t>
    </rPh>
    <rPh sb="3" eb="5">
      <t>シンダン</t>
    </rPh>
    <rPh sb="5" eb="7">
      <t>ソウチ</t>
    </rPh>
    <rPh sb="7" eb="9">
      <t>イッシキ</t>
    </rPh>
    <phoneticPr fontId="2"/>
  </si>
  <si>
    <t>無影灯一式</t>
    <rPh sb="0" eb="3">
      <t>ムエイトウ</t>
    </rPh>
    <rPh sb="3" eb="5">
      <t>イッシキ</t>
    </rPh>
    <phoneticPr fontId="2"/>
  </si>
  <si>
    <t>内視鏡電子スコープ（上部用）一式</t>
    <rPh sb="0" eb="5">
      <t>ナイシキョウデンシ</t>
    </rPh>
    <rPh sb="10" eb="12">
      <t>ジョウブ</t>
    </rPh>
    <rPh sb="12" eb="13">
      <t>ヨウ</t>
    </rPh>
    <rPh sb="14" eb="16">
      <t>イッシキ</t>
    </rPh>
    <phoneticPr fontId="2"/>
  </si>
  <si>
    <t>オリンパスメディカルサイエンス販売株式会社</t>
    <rPh sb="15" eb="21">
      <t>ハンバイカブシキガイシャ</t>
    </rPh>
    <phoneticPr fontId="3"/>
  </si>
  <si>
    <t>東京都新宿区西新宿3丁目20-2</t>
  </si>
  <si>
    <t>内視鏡電子スコープ（十二指腸・下部用）一式</t>
    <rPh sb="0" eb="5">
      <t>ナイシキョウデンシ</t>
    </rPh>
    <rPh sb="10" eb="14">
      <t>ジュウニシチョウ</t>
    </rPh>
    <rPh sb="15" eb="17">
      <t>カブ</t>
    </rPh>
    <rPh sb="17" eb="18">
      <t>ヨウ</t>
    </rPh>
    <rPh sb="19" eb="21">
      <t>イッシキ</t>
    </rPh>
    <phoneticPr fontId="2"/>
  </si>
  <si>
    <t>スチームコンベクションオーブン一式</t>
    <rPh sb="15" eb="17">
      <t>イッシキ</t>
    </rPh>
    <phoneticPr fontId="2"/>
  </si>
  <si>
    <t>日本給食設備株式会社</t>
    <rPh sb="0" eb="4">
      <t>ニホンキュウショク</t>
    </rPh>
    <rPh sb="4" eb="6">
      <t>セツビ</t>
    </rPh>
    <rPh sb="6" eb="10">
      <t>カブシキカイシャ</t>
    </rPh>
    <phoneticPr fontId="2"/>
  </si>
  <si>
    <t>東京都世田谷区成城８丁目３０番１０号</t>
    <rPh sb="0" eb="3">
      <t>トウキョウト</t>
    </rPh>
    <rPh sb="3" eb="7">
      <t>セタガヤク</t>
    </rPh>
    <rPh sb="7" eb="9">
      <t>セイジョウ</t>
    </rPh>
    <rPh sb="10" eb="12">
      <t>チョウメ</t>
    </rPh>
    <rPh sb="14" eb="15">
      <t>バン</t>
    </rPh>
    <rPh sb="17" eb="18">
      <t>ゴウ</t>
    </rPh>
    <phoneticPr fontId="2"/>
  </si>
  <si>
    <t>医療ガス供給設備保守点検業務委託一式</t>
    <rPh sb="0" eb="2">
      <t>イリョウ</t>
    </rPh>
    <rPh sb="4" eb="16">
      <t>キョウキュウセツビホシュテンケンギョウムイタク</t>
    </rPh>
    <rPh sb="16" eb="18">
      <t>イッシキ</t>
    </rPh>
    <phoneticPr fontId="2"/>
  </si>
  <si>
    <t>株式会社イワサワ</t>
    <rPh sb="0" eb="2">
      <t>カブシキ</t>
    </rPh>
    <rPh sb="2" eb="4">
      <t>カイシャ</t>
    </rPh>
    <phoneticPr fontId="2"/>
  </si>
  <si>
    <t>神奈川県横浜市神奈川区2-16-15</t>
    <rPh sb="0" eb="4">
      <t>カナガワケン</t>
    </rPh>
    <rPh sb="7" eb="11">
      <t>カナガワク</t>
    </rPh>
    <phoneticPr fontId="2"/>
  </si>
  <si>
    <t>ICG対応腹腔鏡システム一式</t>
    <rPh sb="3" eb="5">
      <t>タイオウ</t>
    </rPh>
    <rPh sb="5" eb="8">
      <t>フククウキョウ</t>
    </rPh>
    <rPh sb="12" eb="14">
      <t>イッシキ</t>
    </rPh>
    <phoneticPr fontId="2"/>
  </si>
  <si>
    <t>医事業務派遣契約一式</t>
    <rPh sb="0" eb="2">
      <t>イジ</t>
    </rPh>
    <rPh sb="2" eb="4">
      <t>ギョウム</t>
    </rPh>
    <rPh sb="4" eb="6">
      <t>ハケン</t>
    </rPh>
    <rPh sb="6" eb="8">
      <t>ケイヤク</t>
    </rPh>
    <rPh sb="8" eb="10">
      <t>イッシキ</t>
    </rPh>
    <phoneticPr fontId="5"/>
  </si>
  <si>
    <t>労働者（電気士）派遣契約</t>
    <rPh sb="0" eb="3">
      <t>ロウドウシャ</t>
    </rPh>
    <rPh sb="4" eb="6">
      <t>デンキ</t>
    </rPh>
    <rPh sb="6" eb="7">
      <t>シ</t>
    </rPh>
    <rPh sb="8" eb="10">
      <t>ハケン</t>
    </rPh>
    <rPh sb="10" eb="12">
      <t>ケイヤク</t>
    </rPh>
    <phoneticPr fontId="5"/>
  </si>
  <si>
    <t>昇降機保守点検業務委託一式
【病棟 No,1号機エレベーター(VFGLB-W)】</t>
    <rPh sb="0" eb="3">
      <t>ショウコウキ</t>
    </rPh>
    <rPh sb="3" eb="5">
      <t>ホシュ</t>
    </rPh>
    <rPh sb="5" eb="7">
      <t>テンケン</t>
    </rPh>
    <rPh sb="7" eb="9">
      <t>ギョウム</t>
    </rPh>
    <rPh sb="9" eb="11">
      <t>イタク</t>
    </rPh>
    <rPh sb="11" eb="13">
      <t>イッシキ</t>
    </rPh>
    <rPh sb="15" eb="17">
      <t>ビョウトウ</t>
    </rPh>
    <rPh sb="22" eb="24">
      <t>ゴウキ</t>
    </rPh>
    <phoneticPr fontId="2"/>
  </si>
  <si>
    <t>三菱電機ビルテクノサービス</t>
    <rPh sb="0" eb="2">
      <t>ミツビシ</t>
    </rPh>
    <rPh sb="2" eb="4">
      <t>デンキ</t>
    </rPh>
    <phoneticPr fontId="2"/>
  </si>
  <si>
    <t>東京都千代田区有楽町1-7-1</t>
    <phoneticPr fontId="2"/>
  </si>
  <si>
    <t>昇降機保守点検業務委託一式
【第二管理課 No,6号機エレベーター(VFCL)】</t>
    <rPh sb="0" eb="3">
      <t>ショウコウキ</t>
    </rPh>
    <rPh sb="3" eb="5">
      <t>ホシュ</t>
    </rPh>
    <rPh sb="5" eb="7">
      <t>テンケン</t>
    </rPh>
    <rPh sb="7" eb="9">
      <t>ギョウム</t>
    </rPh>
    <rPh sb="9" eb="11">
      <t>イタク</t>
    </rPh>
    <rPh sb="11" eb="13">
      <t>イッシキ</t>
    </rPh>
    <rPh sb="15" eb="17">
      <t>ダイニ</t>
    </rPh>
    <rPh sb="17" eb="20">
      <t>カンリカ</t>
    </rPh>
    <rPh sb="25" eb="27">
      <t>ゴウキ</t>
    </rPh>
    <phoneticPr fontId="2"/>
  </si>
  <si>
    <t>ジャパンエレベーターサービス神奈川株式会社</t>
    <rPh sb="14" eb="17">
      <t>カナガワ</t>
    </rPh>
    <rPh sb="17" eb="19">
      <t>カブシキ</t>
    </rPh>
    <rPh sb="19" eb="21">
      <t>カイシャ</t>
    </rPh>
    <phoneticPr fontId="2"/>
  </si>
  <si>
    <t>神奈川県横浜市神奈川区鶴屋町3-33-8</t>
    <rPh sb="0" eb="4">
      <t>カナガワケン</t>
    </rPh>
    <rPh sb="4" eb="7">
      <t>ヨコハマシ</t>
    </rPh>
    <rPh sb="7" eb="11">
      <t>カナガワク</t>
    </rPh>
    <rPh sb="11" eb="13">
      <t>ツルヤ</t>
    </rPh>
    <rPh sb="13" eb="14">
      <t>チョウ</t>
    </rPh>
    <phoneticPr fontId="2"/>
  </si>
  <si>
    <t>心理カウンセリング業務委託一式</t>
    <rPh sb="0" eb="2">
      <t>シンリ</t>
    </rPh>
    <rPh sb="9" eb="15">
      <t>ギョウムイタクイッシキ</t>
    </rPh>
    <phoneticPr fontId="2"/>
  </si>
  <si>
    <t>神奈川県メンタルヘルスサポート協会</t>
    <rPh sb="0" eb="4">
      <t>カナガワケン</t>
    </rPh>
    <rPh sb="15" eb="17">
      <t>キョウカイ</t>
    </rPh>
    <phoneticPr fontId="2"/>
  </si>
  <si>
    <t>神奈川県相模原市南区相模大野5-29-23</t>
    <rPh sb="0" eb="4">
      <t>カナガワケン</t>
    </rPh>
    <rPh sb="4" eb="8">
      <t>サガミハラシ</t>
    </rPh>
    <rPh sb="8" eb="10">
      <t>ミナミク</t>
    </rPh>
    <rPh sb="10" eb="14">
      <t>サガミオオノ</t>
    </rPh>
    <phoneticPr fontId="2"/>
  </si>
  <si>
    <t>栄養部門業務委託一式</t>
    <rPh sb="0" eb="4">
      <t>エイヨウブモン</t>
    </rPh>
    <rPh sb="4" eb="10">
      <t>ギョウムイタクイッシキ</t>
    </rPh>
    <phoneticPr fontId="2"/>
  </si>
  <si>
    <t>富士産業株式会社</t>
    <rPh sb="0" eb="4">
      <t>フジサンギョウ</t>
    </rPh>
    <rPh sb="4" eb="8">
      <t>カブシキカイシャ</t>
    </rPh>
    <phoneticPr fontId="2"/>
  </si>
  <si>
    <t>東京都港区新橋5丁目32番7号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4" eb="15">
      <t>ゴウ</t>
    </rPh>
    <phoneticPr fontId="2"/>
  </si>
  <si>
    <t>一般廃棄物収集運搬業務委託</t>
    <rPh sb="0" eb="13">
      <t>イッパンハイキブツシュウシュウウンパンギョウムイタク</t>
    </rPh>
    <phoneticPr fontId="2"/>
  </si>
  <si>
    <t>神奈川県相模原市中央区田名塩田3-1-10</t>
    <rPh sb="0" eb="4">
      <t>カナガワケン</t>
    </rPh>
    <rPh sb="4" eb="8">
      <t>サガミハラシ</t>
    </rPh>
    <rPh sb="8" eb="11">
      <t>チュウオウク</t>
    </rPh>
    <rPh sb="11" eb="15">
      <t>タナシオタ</t>
    </rPh>
    <phoneticPr fontId="2"/>
  </si>
  <si>
    <t>感染性廃棄物収集運搬業務委託</t>
    <rPh sb="0" eb="3">
      <t>カンセンセイ</t>
    </rPh>
    <rPh sb="3" eb="6">
      <t>ハイキブツ</t>
    </rPh>
    <rPh sb="6" eb="8">
      <t>シュウシュウ</t>
    </rPh>
    <rPh sb="8" eb="10">
      <t>ウンパン</t>
    </rPh>
    <rPh sb="10" eb="12">
      <t>ギョウム</t>
    </rPh>
    <rPh sb="12" eb="14">
      <t>イタク</t>
    </rPh>
    <phoneticPr fontId="2"/>
  </si>
  <si>
    <t>神奈川県相模原市中央区田名塩田1-17-20</t>
    <rPh sb="0" eb="4">
      <t>カナガワケン</t>
    </rPh>
    <rPh sb="4" eb="8">
      <t>サガミハラシ</t>
    </rPh>
    <rPh sb="8" eb="11">
      <t>チュウオウク</t>
    </rPh>
    <rPh sb="11" eb="15">
      <t>タナシオタ</t>
    </rPh>
    <phoneticPr fontId="2"/>
  </si>
  <si>
    <t>令和3年度第1四半期Ａ重油１種１号</t>
    <rPh sb="0" eb="2">
      <t>レイワ</t>
    </rPh>
    <rPh sb="3" eb="5">
      <t>ネンド</t>
    </rPh>
    <rPh sb="5" eb="6">
      <t>ダイ</t>
    </rPh>
    <rPh sb="7" eb="10">
      <t>シハンキ</t>
    </rPh>
    <rPh sb="11" eb="13">
      <t>ジュウユ</t>
    </rPh>
    <rPh sb="14" eb="15">
      <t>シュ</t>
    </rPh>
    <rPh sb="16" eb="17">
      <t>ゴウ</t>
    </rPh>
    <phoneticPr fontId="2"/>
  </si>
  <si>
    <t>洗濯業務委託一式</t>
    <rPh sb="0" eb="2">
      <t>センタク</t>
    </rPh>
    <rPh sb="2" eb="4">
      <t>ギョウム</t>
    </rPh>
    <rPh sb="4" eb="6">
      <t>イタク</t>
    </rPh>
    <rPh sb="6" eb="8">
      <t>イッシキ</t>
    </rPh>
    <phoneticPr fontId="2"/>
  </si>
  <si>
    <t>残置木くず廃棄処理一式</t>
    <rPh sb="0" eb="3">
      <t>ザンチキ</t>
    </rPh>
    <rPh sb="5" eb="9">
      <t>ハイキショリ</t>
    </rPh>
    <rPh sb="9" eb="11">
      <t>イッシキ</t>
    </rPh>
    <phoneticPr fontId="2"/>
  </si>
  <si>
    <t>神奈川県相模原市緑区橋本台2-3-20</t>
    <rPh sb="0" eb="4">
      <t>カナガワケン</t>
    </rPh>
    <rPh sb="4" eb="7">
      <t>サガミハラ</t>
    </rPh>
    <rPh sb="7" eb="8">
      <t>シ</t>
    </rPh>
    <rPh sb="8" eb="9">
      <t>ミドリ</t>
    </rPh>
    <rPh sb="9" eb="10">
      <t>ク</t>
    </rPh>
    <rPh sb="10" eb="12">
      <t>ハシモト</t>
    </rPh>
    <rPh sb="12" eb="13">
      <t>ダイ</t>
    </rPh>
    <phoneticPr fontId="2"/>
  </si>
  <si>
    <t>院外倉庫型SPD業務委託契約　一式</t>
    <rPh sb="0" eb="5">
      <t>インガイソウコガタ</t>
    </rPh>
    <rPh sb="8" eb="14">
      <t>ギョウムイタクケイヤク</t>
    </rPh>
    <rPh sb="15" eb="17">
      <t>イッシキ</t>
    </rPh>
    <phoneticPr fontId="2"/>
  </si>
  <si>
    <t>北海道札幌市手稲区星置南4-43-8</t>
    <rPh sb="0" eb="6">
      <t>ホッカイドウサッポロシ</t>
    </rPh>
    <rPh sb="6" eb="9">
      <t>テイネク</t>
    </rPh>
    <rPh sb="9" eb="10">
      <t>ホシ</t>
    </rPh>
    <rPh sb="10" eb="11">
      <t>オ</t>
    </rPh>
    <rPh sb="11" eb="12">
      <t>ミナミ</t>
    </rPh>
    <phoneticPr fontId="2"/>
  </si>
  <si>
    <t>乳房Ｘ線撮影装置</t>
    <rPh sb="0" eb="2">
      <t>ニュウボウ</t>
    </rPh>
    <rPh sb="3" eb="4">
      <t>セン</t>
    </rPh>
    <rPh sb="4" eb="6">
      <t>サツエイ</t>
    </rPh>
    <rPh sb="6" eb="8">
      <t>ソウチ</t>
    </rPh>
    <phoneticPr fontId="3"/>
  </si>
  <si>
    <t>富士フィルムメディカル株式会社</t>
    <rPh sb="0" eb="2">
      <t>フジ</t>
    </rPh>
    <rPh sb="11" eb="13">
      <t>カブシキ</t>
    </rPh>
    <rPh sb="13" eb="15">
      <t>カイシャ</t>
    </rPh>
    <phoneticPr fontId="3"/>
  </si>
  <si>
    <t>横浜市港北区新横浜2-8-11</t>
    <rPh sb="0" eb="3">
      <t>ヨコハマシ</t>
    </rPh>
    <rPh sb="3" eb="6">
      <t>コウホクク</t>
    </rPh>
    <rPh sb="6" eb="9">
      <t>シンヨコハマ</t>
    </rPh>
    <phoneticPr fontId="2"/>
  </si>
  <si>
    <t>HDカメラヘッド　二台</t>
    <rPh sb="9" eb="10">
      <t>２</t>
    </rPh>
    <rPh sb="10" eb="11">
      <t>ダイ</t>
    </rPh>
    <phoneticPr fontId="3"/>
  </si>
  <si>
    <t>整形外科手術用　関節鏡カメラヘッド　一式</t>
    <rPh sb="0" eb="2">
      <t>セイケイ</t>
    </rPh>
    <rPh sb="2" eb="4">
      <t>ゲカ</t>
    </rPh>
    <rPh sb="4" eb="7">
      <t>シュジュツヨウ</t>
    </rPh>
    <rPh sb="8" eb="10">
      <t>カンセツ</t>
    </rPh>
    <rPh sb="10" eb="11">
      <t>キョウ</t>
    </rPh>
    <rPh sb="18" eb="20">
      <t>イッシキ</t>
    </rPh>
    <phoneticPr fontId="3"/>
  </si>
  <si>
    <t>サンメディックス株式会社</t>
    <rPh sb="8" eb="12">
      <t>カブシキガイシャ</t>
    </rPh>
    <phoneticPr fontId="3"/>
  </si>
  <si>
    <t>神奈川県相模原市中央区富士見6-15-2</t>
    <rPh sb="0" eb="4">
      <t>カナガワケン</t>
    </rPh>
    <rPh sb="4" eb="6">
      <t>サガミ</t>
    </rPh>
    <rPh sb="6" eb="7">
      <t>ハラ</t>
    </rPh>
    <rPh sb="7" eb="8">
      <t>シ</t>
    </rPh>
    <rPh sb="8" eb="11">
      <t>チュウオウク</t>
    </rPh>
    <rPh sb="11" eb="14">
      <t>フジミ</t>
    </rPh>
    <phoneticPr fontId="2"/>
  </si>
  <si>
    <t>バッテリー骨手術器械システム　一式</t>
  </si>
  <si>
    <t>白内障・硝子体手術装置用超音波ハンドピース　三本</t>
    <rPh sb="0" eb="3">
      <t>ハクナイショウ</t>
    </rPh>
    <rPh sb="4" eb="6">
      <t>ガラス</t>
    </rPh>
    <rPh sb="6" eb="7">
      <t>タイ</t>
    </rPh>
    <rPh sb="7" eb="9">
      <t>シュジュツ</t>
    </rPh>
    <rPh sb="9" eb="11">
      <t>ソウチ</t>
    </rPh>
    <rPh sb="11" eb="12">
      <t>ヨウ</t>
    </rPh>
    <rPh sb="12" eb="15">
      <t>チョウオンパ</t>
    </rPh>
    <rPh sb="22" eb="23">
      <t>３</t>
    </rPh>
    <rPh sb="23" eb="24">
      <t>ホン</t>
    </rPh>
    <phoneticPr fontId="3"/>
  </si>
  <si>
    <t>株式会社リィツメディカル</t>
    <rPh sb="0" eb="4">
      <t>カブシキガイシャ</t>
    </rPh>
    <phoneticPr fontId="3"/>
  </si>
  <si>
    <t>神奈川県厚木市岡田3213</t>
    <rPh sb="0" eb="4">
      <t>カナガワケン</t>
    </rPh>
    <rPh sb="4" eb="7">
      <t>アツギシ</t>
    </rPh>
    <rPh sb="7" eb="9">
      <t>オカダ</t>
    </rPh>
    <phoneticPr fontId="2"/>
  </si>
  <si>
    <t>角膜内皮細胞撮影装置　一式</t>
    <rPh sb="0" eb="2">
      <t>カクマク</t>
    </rPh>
    <rPh sb="2" eb="4">
      <t>ナイヒ</t>
    </rPh>
    <rPh sb="4" eb="6">
      <t>サイボウ</t>
    </rPh>
    <rPh sb="6" eb="8">
      <t>サツエイ</t>
    </rPh>
    <rPh sb="8" eb="10">
      <t>ソウチ</t>
    </rPh>
    <rPh sb="11" eb="13">
      <t>イッシキ</t>
    </rPh>
    <phoneticPr fontId="3"/>
  </si>
  <si>
    <t>眼科用レーザ光凝固装置　一式</t>
    <rPh sb="0" eb="2">
      <t>ガンカ</t>
    </rPh>
    <rPh sb="2" eb="3">
      <t>ヨウ</t>
    </rPh>
    <rPh sb="6" eb="7">
      <t>ヒカリ</t>
    </rPh>
    <rPh sb="7" eb="9">
      <t>ギョウコ</t>
    </rPh>
    <rPh sb="9" eb="11">
      <t>ソウチ</t>
    </rPh>
    <rPh sb="12" eb="14">
      <t>イッシキ</t>
    </rPh>
    <phoneticPr fontId="3"/>
  </si>
  <si>
    <t>肩関節用牽引器・ビーチチェアー　一式</t>
    <rPh sb="0" eb="3">
      <t>カタカンセツ</t>
    </rPh>
    <rPh sb="3" eb="4">
      <t>ヨウ</t>
    </rPh>
    <rPh sb="4" eb="6">
      <t>ケンイン</t>
    </rPh>
    <rPh sb="6" eb="7">
      <t>キ</t>
    </rPh>
    <rPh sb="16" eb="18">
      <t>イッシキ</t>
    </rPh>
    <phoneticPr fontId="3"/>
  </si>
  <si>
    <t>耳鼻科用カメラヘッドセット　一式</t>
    <rPh sb="0" eb="3">
      <t>ジビカ</t>
    </rPh>
    <rPh sb="3" eb="4">
      <t>ヨウ</t>
    </rPh>
    <rPh sb="14" eb="16">
      <t>イッシキ</t>
    </rPh>
    <phoneticPr fontId="3"/>
  </si>
  <si>
    <t>株式会社八神製作所</t>
    <rPh sb="4" eb="6">
      <t>ヤガミ</t>
    </rPh>
    <rPh sb="6" eb="9">
      <t>セイサクショ</t>
    </rPh>
    <phoneticPr fontId="3"/>
  </si>
  <si>
    <t>横浜市旭区二俣川2-50-14　コプレ二俣川オフィス10階</t>
    <rPh sb="0" eb="3">
      <t>ヨコハマシ</t>
    </rPh>
    <rPh sb="3" eb="5">
      <t>アサヒク</t>
    </rPh>
    <rPh sb="5" eb="8">
      <t>フタマタガワ</t>
    </rPh>
    <rPh sb="19" eb="22">
      <t>フタマタガワ</t>
    </rPh>
    <rPh sb="28" eb="29">
      <t>カイ</t>
    </rPh>
    <phoneticPr fontId="2"/>
  </si>
  <si>
    <t>手術台　一式</t>
    <rPh sb="0" eb="3">
      <t>シュジュツダイ</t>
    </rPh>
    <rPh sb="4" eb="6">
      <t>イッシキ</t>
    </rPh>
    <phoneticPr fontId="3"/>
  </si>
  <si>
    <t>先端湾曲ビデオスコープ　四台</t>
    <rPh sb="0" eb="2">
      <t>センタン</t>
    </rPh>
    <rPh sb="2" eb="4">
      <t>ワンキョク</t>
    </rPh>
    <rPh sb="12" eb="13">
      <t>４</t>
    </rPh>
    <rPh sb="13" eb="14">
      <t>ダイ</t>
    </rPh>
    <phoneticPr fontId="3"/>
  </si>
  <si>
    <t>多機能自動汚物容器洗浄装置　九式</t>
    <rPh sb="0" eb="3">
      <t>タキノウ</t>
    </rPh>
    <rPh sb="3" eb="5">
      <t>ジドウ</t>
    </rPh>
    <rPh sb="5" eb="7">
      <t>オブツ</t>
    </rPh>
    <rPh sb="7" eb="9">
      <t>ヨウキ</t>
    </rPh>
    <rPh sb="9" eb="11">
      <t>センジョウ</t>
    </rPh>
    <rPh sb="11" eb="13">
      <t>ソウチ</t>
    </rPh>
    <rPh sb="14" eb="15">
      <t>９</t>
    </rPh>
    <rPh sb="15" eb="16">
      <t>シキ</t>
    </rPh>
    <phoneticPr fontId="3"/>
  </si>
  <si>
    <t>膀胱腎孟ビデオスコープ　二式</t>
    <rPh sb="0" eb="2">
      <t>ボウコウ</t>
    </rPh>
    <rPh sb="2" eb="3">
      <t>ジン</t>
    </rPh>
    <rPh sb="3" eb="4">
      <t>モウ</t>
    </rPh>
    <rPh sb="12" eb="13">
      <t>２</t>
    </rPh>
    <rPh sb="13" eb="14">
      <t>シキ</t>
    </rPh>
    <phoneticPr fontId="3"/>
  </si>
  <si>
    <t>検査試薬調達（令和１年6月開札）</t>
    <rPh sb="0" eb="2">
      <t>ケンサ</t>
    </rPh>
    <rPh sb="2" eb="4">
      <t>シヤク</t>
    </rPh>
    <rPh sb="4" eb="6">
      <t>チョウタツ</t>
    </rPh>
    <rPh sb="7" eb="9">
      <t>レイワ</t>
    </rPh>
    <phoneticPr fontId="3"/>
  </si>
  <si>
    <t>名古屋市東区東片端町8</t>
  </si>
  <si>
    <t>神奈川県大和市渋谷6-1-4</t>
    <rPh sb="0" eb="4">
      <t>カナガワケン</t>
    </rPh>
    <rPh sb="4" eb="7">
      <t>ヤマトシ</t>
    </rPh>
    <rPh sb="7" eb="9">
      <t>シブタニ</t>
    </rPh>
    <phoneticPr fontId="2"/>
  </si>
  <si>
    <t>相模原市南区麻溝台1-3-4</t>
    <rPh sb="0" eb="4">
      <t>サガミハラシ</t>
    </rPh>
    <rPh sb="4" eb="6">
      <t>ミナミク</t>
    </rPh>
    <rPh sb="6" eb="9">
      <t>アサミゾダイ</t>
    </rPh>
    <phoneticPr fontId="2"/>
  </si>
  <si>
    <t>検査試薬調達（令和１年6月開札）</t>
  </si>
  <si>
    <t>協和医科株式会社</t>
    <rPh sb="0" eb="2">
      <t>キョウワ</t>
    </rPh>
    <rPh sb="2" eb="4">
      <t>イカ</t>
    </rPh>
    <rPh sb="4" eb="8">
      <t>カブシキガイシャ</t>
    </rPh>
    <phoneticPr fontId="3"/>
  </si>
  <si>
    <t>院内清掃等業務委託　一式</t>
  </si>
  <si>
    <t>株式会社静掃舎</t>
  </si>
  <si>
    <t>静岡県静岡市葵区長沼3-8-29</t>
  </si>
  <si>
    <t>第2四半期重油</t>
    <rPh sb="0" eb="1">
      <t>ダイ</t>
    </rPh>
    <rPh sb="2" eb="5">
      <t>シハンキ</t>
    </rPh>
    <rPh sb="5" eb="7">
      <t>ジュウユ</t>
    </rPh>
    <phoneticPr fontId="3"/>
  </si>
  <si>
    <t>高周波手術装置　一式</t>
  </si>
  <si>
    <t>自動浸透圧測定装置　一式</t>
    <rPh sb="0" eb="2">
      <t>ジドウ</t>
    </rPh>
    <rPh sb="2" eb="5">
      <t>シントウアツ</t>
    </rPh>
    <rPh sb="5" eb="7">
      <t>ソクテイ</t>
    </rPh>
    <rPh sb="7" eb="9">
      <t>ソウチ</t>
    </rPh>
    <rPh sb="10" eb="12">
      <t>イッシキ</t>
    </rPh>
    <phoneticPr fontId="3"/>
  </si>
  <si>
    <t>細胞診断用顕微鏡システム　一式</t>
    <rPh sb="0" eb="2">
      <t>サイボウ</t>
    </rPh>
    <rPh sb="2" eb="5">
      <t>シンダンヨウ</t>
    </rPh>
    <rPh sb="5" eb="8">
      <t>ケンビキョウ</t>
    </rPh>
    <rPh sb="13" eb="15">
      <t>イッシキ</t>
    </rPh>
    <phoneticPr fontId="3"/>
  </si>
  <si>
    <t>協和医科器械株式会社</t>
    <rPh sb="0" eb="2">
      <t>キョウワ</t>
    </rPh>
    <rPh sb="2" eb="4">
      <t>イカ</t>
    </rPh>
    <rPh sb="4" eb="6">
      <t>キカイ</t>
    </rPh>
    <phoneticPr fontId="3"/>
  </si>
  <si>
    <t>産婦人科用超音波診断装置　一式</t>
    <rPh sb="0" eb="4">
      <t>サンフジンカ</t>
    </rPh>
    <rPh sb="4" eb="5">
      <t>ヨウ</t>
    </rPh>
    <rPh sb="5" eb="8">
      <t>チョウオンパ</t>
    </rPh>
    <rPh sb="8" eb="10">
      <t>シンダン</t>
    </rPh>
    <rPh sb="10" eb="12">
      <t>ソウチ</t>
    </rPh>
    <rPh sb="13" eb="15">
      <t>イッシキ</t>
    </rPh>
    <phoneticPr fontId="3"/>
  </si>
  <si>
    <t>無影灯　一式</t>
    <rPh sb="0" eb="1">
      <t>ム</t>
    </rPh>
    <rPh sb="1" eb="2">
      <t>カゲ</t>
    </rPh>
    <rPh sb="2" eb="3">
      <t>トウ</t>
    </rPh>
    <rPh sb="4" eb="6">
      <t>イッシキ</t>
    </rPh>
    <phoneticPr fontId="3"/>
  </si>
  <si>
    <t>耳鼻科用診療椅子　二式</t>
    <rPh sb="0" eb="3">
      <t>ジビカ</t>
    </rPh>
    <rPh sb="3" eb="4">
      <t>ヨウ</t>
    </rPh>
    <rPh sb="4" eb="6">
      <t>シンリョウ</t>
    </rPh>
    <rPh sb="6" eb="8">
      <t>イス</t>
    </rPh>
    <rPh sb="9" eb="10">
      <t>ニ</t>
    </rPh>
    <rPh sb="10" eb="11">
      <t>シキ</t>
    </rPh>
    <phoneticPr fontId="3"/>
  </si>
  <si>
    <t>電動油圧手術台　一式</t>
    <rPh sb="0" eb="2">
      <t>デンドウ</t>
    </rPh>
    <rPh sb="2" eb="4">
      <t>ユアツ</t>
    </rPh>
    <rPh sb="4" eb="7">
      <t>シュジュツダイ</t>
    </rPh>
    <rPh sb="8" eb="10">
      <t>イッシキ</t>
    </rPh>
    <phoneticPr fontId="3"/>
  </si>
  <si>
    <t>手術室用超音波診断装置　一式</t>
    <rPh sb="0" eb="3">
      <t>シュジュツシツ</t>
    </rPh>
    <rPh sb="3" eb="4">
      <t>ヨウ</t>
    </rPh>
    <rPh sb="4" eb="7">
      <t>チョウオンパ</t>
    </rPh>
    <rPh sb="7" eb="9">
      <t>シンダン</t>
    </rPh>
    <rPh sb="9" eb="11">
      <t>ソウチ</t>
    </rPh>
    <rPh sb="12" eb="14">
      <t>イッシキ</t>
    </rPh>
    <phoneticPr fontId="3"/>
  </si>
  <si>
    <t>電気手術器　四式</t>
    <rPh sb="0" eb="2">
      <t>デンキ</t>
    </rPh>
    <rPh sb="2" eb="4">
      <t>シュジュツ</t>
    </rPh>
    <rPh sb="4" eb="5">
      <t>キ</t>
    </rPh>
    <rPh sb="6" eb="8">
      <t>ヨンシキ</t>
    </rPh>
    <phoneticPr fontId="3"/>
  </si>
  <si>
    <t>生理検査室用超音波診断装置　一式</t>
    <rPh sb="0" eb="2">
      <t>セイリ</t>
    </rPh>
    <rPh sb="2" eb="4">
      <t>ケンサ</t>
    </rPh>
    <rPh sb="4" eb="6">
      <t>シツヨウ</t>
    </rPh>
    <rPh sb="6" eb="9">
      <t>チョウオンパ</t>
    </rPh>
    <rPh sb="9" eb="11">
      <t>シンダン</t>
    </rPh>
    <rPh sb="11" eb="13">
      <t>ソウチ</t>
    </rPh>
    <rPh sb="14" eb="16">
      <t>イッシキ</t>
    </rPh>
    <phoneticPr fontId="3"/>
  </si>
  <si>
    <t>熱源機器更新整備工事</t>
    <rPh sb="0" eb="2">
      <t>ネツゲン</t>
    </rPh>
    <rPh sb="2" eb="4">
      <t>キキ</t>
    </rPh>
    <rPh sb="4" eb="6">
      <t>コウシン</t>
    </rPh>
    <rPh sb="6" eb="8">
      <t>セイビ</t>
    </rPh>
    <rPh sb="8" eb="10">
      <t>コウジ</t>
    </rPh>
    <phoneticPr fontId="3"/>
  </si>
  <si>
    <t>株式会社　日電社</t>
    <rPh sb="0" eb="2">
      <t>カブシキ</t>
    </rPh>
    <rPh sb="2" eb="4">
      <t>カイシャ</t>
    </rPh>
    <rPh sb="5" eb="7">
      <t>ニチデン</t>
    </rPh>
    <rPh sb="7" eb="8">
      <t>シャ</t>
    </rPh>
    <phoneticPr fontId="3"/>
  </si>
  <si>
    <t>相模原市南区文京1-15-37</t>
    <phoneticPr fontId="2"/>
  </si>
  <si>
    <t>内視鏡ビデオスコープシステム　一式</t>
    <rPh sb="0" eb="3">
      <t>ナイシキョウ</t>
    </rPh>
    <rPh sb="15" eb="17">
      <t>イッシキ</t>
    </rPh>
    <phoneticPr fontId="3"/>
  </si>
  <si>
    <t>内視鏡洗浄消毒器　四式</t>
    <rPh sb="0" eb="3">
      <t>ナイシキョウ</t>
    </rPh>
    <rPh sb="3" eb="5">
      <t>センジョウ</t>
    </rPh>
    <rPh sb="5" eb="7">
      <t>ショウドク</t>
    </rPh>
    <rPh sb="7" eb="8">
      <t>キ</t>
    </rPh>
    <rPh sb="9" eb="10">
      <t>４</t>
    </rPh>
    <rPh sb="10" eb="11">
      <t>シキ</t>
    </rPh>
    <phoneticPr fontId="3"/>
  </si>
  <si>
    <t>バイポーラシステム　一式</t>
    <rPh sb="10" eb="12">
      <t>イッシキ</t>
    </rPh>
    <phoneticPr fontId="3"/>
  </si>
  <si>
    <t>手術用電動ドリル　一式</t>
    <rPh sb="0" eb="3">
      <t>シュジュツヨウ</t>
    </rPh>
    <rPh sb="3" eb="5">
      <t>デンドウ</t>
    </rPh>
    <rPh sb="9" eb="11">
      <t>イッシキ</t>
    </rPh>
    <phoneticPr fontId="3"/>
  </si>
  <si>
    <t>筋電図・誘発電位測定装置　一式</t>
    <rPh sb="0" eb="2">
      <t>キンデン</t>
    </rPh>
    <rPh sb="2" eb="3">
      <t>ズ</t>
    </rPh>
    <rPh sb="4" eb="6">
      <t>ユウハツ</t>
    </rPh>
    <rPh sb="6" eb="8">
      <t>デンイ</t>
    </rPh>
    <rPh sb="8" eb="10">
      <t>ソクテイ</t>
    </rPh>
    <rPh sb="10" eb="12">
      <t>ソウチ</t>
    </rPh>
    <rPh sb="13" eb="15">
      <t>イッシキ</t>
    </rPh>
    <phoneticPr fontId="3"/>
  </si>
  <si>
    <t>呼気ガス分析装置　一式</t>
    <rPh sb="0" eb="2">
      <t>コキ</t>
    </rPh>
    <rPh sb="4" eb="6">
      <t>ブンセキ</t>
    </rPh>
    <rPh sb="6" eb="8">
      <t>ソウチ</t>
    </rPh>
    <rPh sb="9" eb="11">
      <t>イッシキ</t>
    </rPh>
    <phoneticPr fontId="3"/>
  </si>
  <si>
    <t>検査試薬調達（令和１年9月開札）</t>
    <phoneticPr fontId="2"/>
  </si>
  <si>
    <t>検査試薬調達（令和１年9月開札）</t>
  </si>
  <si>
    <t>運動負荷心電図測定装置　一式</t>
  </si>
  <si>
    <t>汎用電動式手術台　一式</t>
    <rPh sb="0" eb="2">
      <t>ハンヨウ</t>
    </rPh>
    <rPh sb="2" eb="5">
      <t>デンドウシキ</t>
    </rPh>
    <rPh sb="5" eb="8">
      <t>シュジュツダイ</t>
    </rPh>
    <rPh sb="9" eb="11">
      <t>イッシキ</t>
    </rPh>
    <phoneticPr fontId="3"/>
  </si>
  <si>
    <t>株式会社イソメディカルシステムズ</t>
  </si>
  <si>
    <t>東京都千代田区神田神保町3-2-8</t>
    <rPh sb="0" eb="3">
      <t>トウキョウト</t>
    </rPh>
    <rPh sb="3" eb="7">
      <t>チヨダク</t>
    </rPh>
    <rPh sb="7" eb="9">
      <t>カンダ</t>
    </rPh>
    <rPh sb="9" eb="12">
      <t>ジンボウチョウ</t>
    </rPh>
    <phoneticPr fontId="2"/>
  </si>
  <si>
    <t>機密文書処理委託一式</t>
    <rPh sb="0" eb="2">
      <t>キミツ</t>
    </rPh>
    <rPh sb="2" eb="4">
      <t>ブンショ</t>
    </rPh>
    <rPh sb="4" eb="6">
      <t>ショリ</t>
    </rPh>
    <rPh sb="6" eb="8">
      <t>イタク</t>
    </rPh>
    <rPh sb="8" eb="10">
      <t>イッシキ</t>
    </rPh>
    <phoneticPr fontId="6"/>
  </si>
  <si>
    <t>ナカバヤシ株式会社</t>
    <rPh sb="5" eb="7">
      <t>カブシキ</t>
    </rPh>
    <rPh sb="7" eb="9">
      <t>カイシャ</t>
    </rPh>
    <phoneticPr fontId="3"/>
  </si>
  <si>
    <t>大阪府大阪市中央区北浜東1-20</t>
    <rPh sb="0" eb="3">
      <t>オオサカフ</t>
    </rPh>
    <rPh sb="3" eb="6">
      <t>オオサカシ</t>
    </rPh>
    <rPh sb="6" eb="9">
      <t>チュウオウク</t>
    </rPh>
    <rPh sb="9" eb="11">
      <t>キタハマ</t>
    </rPh>
    <rPh sb="11" eb="12">
      <t>ヒガシ</t>
    </rPh>
    <phoneticPr fontId="2"/>
  </si>
  <si>
    <t>院内保育所運営業務委託</t>
    <rPh sb="0" eb="2">
      <t>インナイ</t>
    </rPh>
    <rPh sb="2" eb="4">
      <t>ホイク</t>
    </rPh>
    <rPh sb="4" eb="5">
      <t>ジョ</t>
    </rPh>
    <rPh sb="5" eb="7">
      <t>ウンエイ</t>
    </rPh>
    <rPh sb="7" eb="9">
      <t>ギョウム</t>
    </rPh>
    <rPh sb="9" eb="11">
      <t>イタク</t>
    </rPh>
    <phoneticPr fontId="5"/>
  </si>
  <si>
    <t>株式会社プライムツーワン</t>
    <rPh sb="0" eb="2">
      <t>カブシキ</t>
    </rPh>
    <rPh sb="2" eb="4">
      <t>カイシャ</t>
    </rPh>
    <phoneticPr fontId="3"/>
  </si>
  <si>
    <t>札幌市豊平区月寒東5-10-3-3</t>
    <rPh sb="0" eb="3">
      <t>サッポロシ</t>
    </rPh>
    <rPh sb="3" eb="6">
      <t>トヨヒラク</t>
    </rPh>
    <rPh sb="6" eb="7">
      <t>ツキ</t>
    </rPh>
    <rPh sb="7" eb="8">
      <t>サム</t>
    </rPh>
    <rPh sb="8" eb="9">
      <t>ヒガシ</t>
    </rPh>
    <phoneticPr fontId="2"/>
  </si>
  <si>
    <t>脊椎内視鏡手術システム一式</t>
    <rPh sb="0" eb="2">
      <t>セキツイ</t>
    </rPh>
    <rPh sb="2" eb="5">
      <t>ナイシキョウ</t>
    </rPh>
    <rPh sb="5" eb="7">
      <t>シュジュツ</t>
    </rPh>
    <rPh sb="11" eb="13">
      <t>イッシキ</t>
    </rPh>
    <phoneticPr fontId="2"/>
  </si>
  <si>
    <t>洗濯業務、メッセンジャー等業務委託一式</t>
    <rPh sb="0" eb="2">
      <t>センタク</t>
    </rPh>
    <rPh sb="2" eb="4">
      <t>ギョウム</t>
    </rPh>
    <rPh sb="12" eb="13">
      <t>トウ</t>
    </rPh>
    <rPh sb="13" eb="15">
      <t>ギョウム</t>
    </rPh>
    <rPh sb="15" eb="17">
      <t>イタク</t>
    </rPh>
    <rPh sb="17" eb="19">
      <t>イッシキ</t>
    </rPh>
    <phoneticPr fontId="2"/>
  </si>
  <si>
    <t>マットレス　４００枚</t>
    <rPh sb="9" eb="10">
      <t>マイ</t>
    </rPh>
    <phoneticPr fontId="2"/>
  </si>
  <si>
    <t>株式会社　ムトウ</t>
    <rPh sb="0" eb="2">
      <t>カブシキ</t>
    </rPh>
    <rPh sb="2" eb="4">
      <t>カイシャ</t>
    </rPh>
    <phoneticPr fontId="2"/>
  </si>
  <si>
    <t>神奈川県相模原市中央区横山台1-19-34</t>
    <rPh sb="0" eb="4">
      <t>カナガワケン</t>
    </rPh>
    <rPh sb="4" eb="8">
      <t>サガミハラシ</t>
    </rPh>
    <rPh sb="8" eb="11">
      <t>チュウオウク</t>
    </rPh>
    <rPh sb="11" eb="13">
      <t>ヨコヤマ</t>
    </rPh>
    <rPh sb="13" eb="14">
      <t>ダイ</t>
    </rPh>
    <phoneticPr fontId="2"/>
  </si>
  <si>
    <t>寝具賃貸借一式</t>
    <rPh sb="0" eb="2">
      <t>シング</t>
    </rPh>
    <rPh sb="2" eb="5">
      <t>チンタイシャク</t>
    </rPh>
    <rPh sb="5" eb="7">
      <t>イッシキ</t>
    </rPh>
    <phoneticPr fontId="2"/>
  </si>
  <si>
    <t>株式会社トーカイ</t>
    <rPh sb="0" eb="2">
      <t>カブシキ</t>
    </rPh>
    <rPh sb="2" eb="4">
      <t>カイシャ</t>
    </rPh>
    <phoneticPr fontId="2"/>
  </si>
  <si>
    <t>駐車場管理及び院内警備業務委託一式</t>
    <rPh sb="0" eb="3">
      <t>チュウシャジョウ</t>
    </rPh>
    <rPh sb="3" eb="5">
      <t>カンリ</t>
    </rPh>
    <rPh sb="5" eb="6">
      <t>オヨ</t>
    </rPh>
    <rPh sb="7" eb="9">
      <t>インナイ</t>
    </rPh>
    <rPh sb="9" eb="11">
      <t>ケイビ</t>
    </rPh>
    <rPh sb="11" eb="13">
      <t>ギョウム</t>
    </rPh>
    <rPh sb="13" eb="15">
      <t>イタク</t>
    </rPh>
    <rPh sb="15" eb="17">
      <t>イッシキ</t>
    </rPh>
    <phoneticPr fontId="2"/>
  </si>
  <si>
    <t>株式会社アイガード</t>
    <rPh sb="0" eb="2">
      <t>カブシキ</t>
    </rPh>
    <rPh sb="2" eb="4">
      <t>カイシャ</t>
    </rPh>
    <phoneticPr fontId="2"/>
  </si>
  <si>
    <t>東京都世田谷区深沢4-4-17</t>
    <rPh sb="0" eb="3">
      <t>トウキョウト</t>
    </rPh>
    <rPh sb="7" eb="9">
      <t>フカザワ</t>
    </rPh>
    <phoneticPr fontId="2"/>
  </si>
  <si>
    <t>ケモカイン抗体アレイ受託解析サービス一式</t>
    <rPh sb="5" eb="7">
      <t>コウタイ</t>
    </rPh>
    <rPh sb="10" eb="14">
      <t>ジュタクカイセキ</t>
    </rPh>
    <rPh sb="18" eb="20">
      <t>イッシキ</t>
    </rPh>
    <phoneticPr fontId="6"/>
  </si>
  <si>
    <t>DNAマイクロアレイ受託解析サービス一式</t>
    <rPh sb="10" eb="14">
      <t>ジュタクカイセキ</t>
    </rPh>
    <rPh sb="18" eb="20">
      <t>イッシキ</t>
    </rPh>
    <phoneticPr fontId="5"/>
  </si>
  <si>
    <t>サイトカイン抗体アレイ受託解析サービス一式</t>
    <rPh sb="6" eb="8">
      <t>コウタイ</t>
    </rPh>
    <rPh sb="11" eb="13">
      <t>ジュタク</t>
    </rPh>
    <rPh sb="13" eb="15">
      <t>カイセキ</t>
    </rPh>
    <rPh sb="19" eb="21">
      <t>イッシキ</t>
    </rPh>
    <phoneticPr fontId="5"/>
  </si>
  <si>
    <t>株式会社メディカルプラネット
株式会社ソラスト</t>
    <rPh sb="0" eb="2">
      <t>カブシキ</t>
    </rPh>
    <rPh sb="2" eb="4">
      <t>カイシャ</t>
    </rPh>
    <rPh sb="15" eb="17">
      <t>カブシキ</t>
    </rPh>
    <rPh sb="17" eb="19">
      <t>カイシャ</t>
    </rPh>
    <phoneticPr fontId="3"/>
  </si>
  <si>
    <t>東京都港区港南２‐１４‐１４品川インターシティフロント７階</t>
    <rPh sb="0" eb="3">
      <t>トウキョウト</t>
    </rPh>
    <rPh sb="3" eb="5">
      <t>ミナトク</t>
    </rPh>
    <rPh sb="5" eb="7">
      <t>コウナン</t>
    </rPh>
    <rPh sb="14" eb="16">
      <t>シナガワ</t>
    </rPh>
    <rPh sb="28" eb="29">
      <t>カイ</t>
    </rPh>
    <phoneticPr fontId="2"/>
  </si>
  <si>
    <t>気管支ﾋﾞﾃﾞｵｽｺｰﾌﾟ　一式</t>
    <rPh sb="14" eb="16">
      <t>イッシキ</t>
    </rPh>
    <phoneticPr fontId="2"/>
  </si>
  <si>
    <t>ｵﾘﾝﾊﾟｽﾒﾃﾞｨｶﾙｻｲｴﾝｽ販売株式会社</t>
    <rPh sb="17" eb="19">
      <t>ハンバイ</t>
    </rPh>
    <rPh sb="19" eb="23">
      <t>カブシキガイシャ</t>
    </rPh>
    <phoneticPr fontId="2"/>
  </si>
  <si>
    <t>内視鏡ﾋﾞﾃﾞｵｼｽﾃﾑ　一式</t>
    <rPh sb="13" eb="15">
      <t>イッシキ</t>
    </rPh>
    <phoneticPr fontId="2"/>
  </si>
  <si>
    <t>院外倉庫型SPD業務委託</t>
    <phoneticPr fontId="2"/>
  </si>
  <si>
    <t>株式会社ミックス</t>
    <rPh sb="0" eb="4">
      <t>カブシキガイシャ</t>
    </rPh>
    <phoneticPr fontId="2"/>
  </si>
  <si>
    <t>東京都足立区西保木間2-5-10</t>
    <rPh sb="0" eb="3">
      <t>トウキョウト</t>
    </rPh>
    <rPh sb="3" eb="6">
      <t>アダチク</t>
    </rPh>
    <rPh sb="6" eb="8">
      <t>ニシホ</t>
    </rPh>
    <rPh sb="8" eb="10">
      <t>キマ</t>
    </rPh>
    <phoneticPr fontId="2"/>
  </si>
  <si>
    <t>除細動器　一式</t>
    <rPh sb="5" eb="7">
      <t>イッシキ</t>
    </rPh>
    <phoneticPr fontId="2"/>
  </si>
  <si>
    <t>株式会社ムトウ</t>
    <rPh sb="0" eb="4">
      <t>カブシキカイシャ</t>
    </rPh>
    <phoneticPr fontId="2"/>
  </si>
  <si>
    <t>ｾﾝﾄﾗﾙﾓﾆﾀ(4人有線)　一式</t>
    <rPh sb="15" eb="17">
      <t>イッシキ</t>
    </rPh>
    <phoneticPr fontId="2"/>
  </si>
  <si>
    <t>ｾﾝﾄﾗﾙﾓﾆﾀ(8人有線)　一式</t>
    <phoneticPr fontId="2"/>
  </si>
  <si>
    <t>医用ﾃﾚﾒｰﾀ　一式</t>
  </si>
  <si>
    <t>株式会社ムトウ</t>
    <rPh sb="0" eb="4">
      <t>カブシキガイシャ</t>
    </rPh>
    <phoneticPr fontId="5"/>
  </si>
  <si>
    <t>第1四半期重油</t>
    <rPh sb="0" eb="1">
      <t>ダイ</t>
    </rPh>
    <rPh sb="2" eb="5">
      <t>シハンキ</t>
    </rPh>
    <rPh sb="5" eb="7">
      <t>ジュウユ</t>
    </rPh>
    <phoneticPr fontId="3"/>
  </si>
  <si>
    <t>鈴与商事株式会社</t>
    <rPh sb="0" eb="2">
      <t>スズヨ</t>
    </rPh>
    <rPh sb="2" eb="4">
      <t>ショウジ</t>
    </rPh>
    <rPh sb="4" eb="8">
      <t>カブシキガイシャ</t>
    </rPh>
    <phoneticPr fontId="3"/>
  </si>
  <si>
    <t>静岡県静岡市清水区入船町11-1</t>
  </si>
  <si>
    <t>集配金業務委託</t>
    <rPh sb="0" eb="2">
      <t>シュウハイ</t>
    </rPh>
    <rPh sb="2" eb="3">
      <t>キン</t>
    </rPh>
    <rPh sb="3" eb="5">
      <t>ギョウム</t>
    </rPh>
    <rPh sb="5" eb="7">
      <t>イタク</t>
    </rPh>
    <phoneticPr fontId="2"/>
  </si>
  <si>
    <t>日本通運株式会社</t>
    <rPh sb="0" eb="2">
      <t>ニッポン</t>
    </rPh>
    <rPh sb="2" eb="4">
      <t>ツウウン</t>
    </rPh>
    <rPh sb="4" eb="8">
      <t>カブシキガイシャ</t>
    </rPh>
    <phoneticPr fontId="2"/>
  </si>
  <si>
    <t>神奈川県横浜市戸塚区上品濃12-22</t>
    <rPh sb="0" eb="4">
      <t>カナガワケン</t>
    </rPh>
    <rPh sb="4" eb="7">
      <t>ヨコハマシ</t>
    </rPh>
    <rPh sb="7" eb="10">
      <t>トツカク</t>
    </rPh>
    <rPh sb="10" eb="12">
      <t>ジョウヒン</t>
    </rPh>
    <rPh sb="12" eb="13">
      <t>ノウ</t>
    </rPh>
    <phoneticPr fontId="2"/>
  </si>
  <si>
    <t>救急カート ２６台</t>
  </si>
  <si>
    <t>株式会社イノメディックス</t>
    <rPh sb="0" eb="4">
      <t>カブシキガイシャ</t>
    </rPh>
    <phoneticPr fontId="2"/>
  </si>
  <si>
    <t>神奈川県伊勢原市田中141</t>
  </si>
  <si>
    <t>電気設備年次定期点検業務委託</t>
    <rPh sb="0" eb="2">
      <t>デンキ</t>
    </rPh>
    <rPh sb="2" eb="4">
      <t>セツビ</t>
    </rPh>
    <rPh sb="4" eb="6">
      <t>ネンジ</t>
    </rPh>
    <rPh sb="6" eb="8">
      <t>テイキ</t>
    </rPh>
    <rPh sb="8" eb="10">
      <t>テンケン</t>
    </rPh>
    <rPh sb="10" eb="12">
      <t>ギョウム</t>
    </rPh>
    <rPh sb="12" eb="14">
      <t>イタク</t>
    </rPh>
    <phoneticPr fontId="5"/>
  </si>
  <si>
    <t>昱株式会社</t>
    <rPh sb="0" eb="1">
      <t>アキラ</t>
    </rPh>
    <rPh sb="1" eb="5">
      <t>カブシキガイシャ</t>
    </rPh>
    <phoneticPr fontId="3"/>
  </si>
  <si>
    <t>東京都中央区東日本橋3-3-11</t>
  </si>
  <si>
    <t>基準寝具賃貸借</t>
    <rPh sb="0" eb="2">
      <t>キジュン</t>
    </rPh>
    <rPh sb="2" eb="4">
      <t>シング</t>
    </rPh>
    <rPh sb="4" eb="7">
      <t>チンタイシャク</t>
    </rPh>
    <phoneticPr fontId="6"/>
  </si>
  <si>
    <t>株式会社トーカイ</t>
    <phoneticPr fontId="3"/>
  </si>
  <si>
    <t>岐阜県若宮町9-16</t>
  </si>
  <si>
    <t>手術部滅菌等業務委託</t>
    <rPh sb="0" eb="2">
      <t>シュジュツ</t>
    </rPh>
    <rPh sb="2" eb="3">
      <t>ブ</t>
    </rPh>
    <rPh sb="3" eb="5">
      <t>メッキン</t>
    </rPh>
    <rPh sb="5" eb="6">
      <t>トウ</t>
    </rPh>
    <rPh sb="6" eb="8">
      <t>ギョウム</t>
    </rPh>
    <rPh sb="8" eb="10">
      <t>イタク</t>
    </rPh>
    <phoneticPr fontId="6"/>
  </si>
  <si>
    <t>鴻池メディカル株式会社</t>
    <phoneticPr fontId="3"/>
  </si>
  <si>
    <t>東京都千代田区有楽町1-6-4</t>
  </si>
  <si>
    <t>医事業務派遣契約</t>
    <rPh sb="0" eb="2">
      <t>イジ</t>
    </rPh>
    <rPh sb="2" eb="4">
      <t>ギョウム</t>
    </rPh>
    <rPh sb="4" eb="6">
      <t>ハケン</t>
    </rPh>
    <rPh sb="6" eb="8">
      <t>ケイヤク</t>
    </rPh>
    <phoneticPr fontId="5"/>
  </si>
  <si>
    <t>株式会社ソラスト</t>
    <phoneticPr fontId="3"/>
  </si>
  <si>
    <t>神奈川県厚木市中町2-6-10</t>
  </si>
  <si>
    <t>株式会社メディカルプラネット</t>
    <phoneticPr fontId="3"/>
  </si>
  <si>
    <t>東京都港区港南2-14-14</t>
  </si>
  <si>
    <t>当直　医事業務派遣契約</t>
    <rPh sb="0" eb="2">
      <t>トウチョク</t>
    </rPh>
    <rPh sb="3" eb="5">
      <t>イジ</t>
    </rPh>
    <rPh sb="5" eb="7">
      <t>ギョウム</t>
    </rPh>
    <rPh sb="7" eb="9">
      <t>ハケン</t>
    </rPh>
    <rPh sb="9" eb="11">
      <t>ケイヤク</t>
    </rPh>
    <phoneticPr fontId="5"/>
  </si>
  <si>
    <t>令和８年度外部委託検査</t>
  </si>
  <si>
    <t>株式会社エスアールエル</t>
    <rPh sb="0" eb="4">
      <t>カブシキガイシャ</t>
    </rPh>
    <phoneticPr fontId="2"/>
  </si>
  <si>
    <t>東京都港区赤坂１丁目８番１号</t>
    <rPh sb="0" eb="3">
      <t>トウキョウト</t>
    </rPh>
    <rPh sb="3" eb="5">
      <t>ミナトク</t>
    </rPh>
    <rPh sb="5" eb="7">
      <t>アカサカ</t>
    </rPh>
    <rPh sb="8" eb="10">
      <t>チョウメ</t>
    </rPh>
    <rPh sb="11" eb="12">
      <t>バン</t>
    </rPh>
    <rPh sb="13" eb="14">
      <t>ゴウ</t>
    </rPh>
    <phoneticPr fontId="2"/>
  </si>
  <si>
    <t>超音波画像診断装置売買契約（産婦人科）</t>
  </si>
  <si>
    <t>株式会イノメディックス</t>
    <rPh sb="0" eb="2">
      <t>カブシキ</t>
    </rPh>
    <rPh sb="2" eb="3">
      <t>カイ</t>
    </rPh>
    <phoneticPr fontId="2"/>
  </si>
  <si>
    <t>令和９・１０年度医事業務派遣契約</t>
    <phoneticPr fontId="2"/>
  </si>
  <si>
    <t>G・ロジ・スタッフ株式会社</t>
    <rPh sb="9" eb="13">
      <t>カブシキガイシャ</t>
    </rPh>
    <phoneticPr fontId="2"/>
  </si>
  <si>
    <t>東京都大田区平和島３－２－２７</t>
    <rPh sb="0" eb="3">
      <t>トウキョウト</t>
    </rPh>
    <rPh sb="3" eb="6">
      <t>オオタク</t>
    </rPh>
    <rPh sb="6" eb="9">
      <t>ヘイワジマ</t>
    </rPh>
    <phoneticPr fontId="2"/>
  </si>
  <si>
    <t>電動マイクロドリルシステム売買契約</t>
    <phoneticPr fontId="2"/>
  </si>
  <si>
    <t>株式会社ユニハイト</t>
    <rPh sb="0" eb="4">
      <t>カブシキガイシャ</t>
    </rPh>
    <phoneticPr fontId="2"/>
  </si>
  <si>
    <t>東京都豊島区高田３－２１－２</t>
    <rPh sb="0" eb="3">
      <t>トウキョウト</t>
    </rPh>
    <rPh sb="3" eb="8">
      <t>トシマクタカダ</t>
    </rPh>
    <phoneticPr fontId="2"/>
  </si>
  <si>
    <t>汎用超音波画像診断装置売買契約（麻酔科)</t>
  </si>
  <si>
    <t>東京都文京区湯島２丁目１６番１１号２階</t>
    <rPh sb="18" eb="19">
      <t>カイ</t>
    </rPh>
    <phoneticPr fontId="2"/>
  </si>
  <si>
    <t>株式会メディックス</t>
    <rPh sb="0" eb="2">
      <t>カブシキ</t>
    </rPh>
    <rPh sb="2" eb="3">
      <t>カイ</t>
    </rPh>
    <phoneticPr fontId="2"/>
  </si>
  <si>
    <t>全自動免疫染色装置売買契約一式</t>
    <phoneticPr fontId="2"/>
  </si>
  <si>
    <t>尾崎理化株式会社</t>
    <rPh sb="0" eb="4">
      <t>オザキリカ</t>
    </rPh>
    <rPh sb="4" eb="8">
      <t>カブシキガイシャ</t>
    </rPh>
    <phoneticPr fontId="2"/>
  </si>
  <si>
    <t>神奈川県相模原市根小屋１８８８</t>
    <rPh sb="0" eb="4">
      <t>カナガワケン</t>
    </rPh>
    <rPh sb="4" eb="8">
      <t>サガミハラシ</t>
    </rPh>
    <rPh sb="8" eb="9">
      <t>ネ</t>
    </rPh>
    <rPh sb="9" eb="11">
      <t>コヤ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</si>
</sst>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vertical="center" shrinkToFit="1"/>
    </xf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 shrinkToFit="1"/>
    </xf>
    <xf numFmtId="176" fontId="17" fillId="0" borderId="2" xfId="7" applyNumberFormat="1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left" vertical="center" wrapText="1" shrinkToFit="1"/>
    </xf>
    <xf numFmtId="38" fontId="17" fillId="0" borderId="6" xfId="2" applyFont="1" applyFill="1" applyBorder="1" applyAlignment="1">
      <alignment horizontal="center" vertical="center" shrinkToFit="1"/>
    </xf>
    <xf numFmtId="38" fontId="17" fillId="0" borderId="2" xfId="3" applyFont="1" applyFill="1" applyBorder="1" applyAlignment="1">
      <alignment horizontal="right" vertical="center" shrinkToFit="1"/>
    </xf>
    <xf numFmtId="9" fontId="17" fillId="0" borderId="2" xfId="1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>
      <alignment vertical="center"/>
    </xf>
    <xf numFmtId="0" fontId="17" fillId="0" borderId="2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5" xfId="0" applyFont="1" applyBorder="1" applyAlignment="1">
      <alignment vertical="center" wrapText="1" shrinkToFit="1"/>
    </xf>
    <xf numFmtId="0" fontId="17" fillId="0" borderId="6" xfId="5" applyFont="1" applyBorder="1" applyAlignment="1">
      <alignment vertical="center" wrapText="1"/>
    </xf>
    <xf numFmtId="0" fontId="18" fillId="0" borderId="5" xfId="0" applyFont="1" applyBorder="1">
      <alignment vertical="center"/>
    </xf>
    <xf numFmtId="0" fontId="18" fillId="0" borderId="5" xfId="0" applyFont="1" applyBorder="1" applyAlignment="1">
      <alignment vertical="center" shrinkToFit="1"/>
    </xf>
    <xf numFmtId="0" fontId="16" fillId="0" borderId="2" xfId="0" applyFont="1" applyBorder="1">
      <alignment vertical="center"/>
    </xf>
    <xf numFmtId="0" fontId="17" fillId="0" borderId="2" xfId="5" applyFont="1" applyBorder="1" applyAlignment="1">
      <alignment vertical="center" wrapText="1"/>
    </xf>
    <xf numFmtId="0" fontId="16" fillId="0" borderId="2" xfId="0" applyFont="1" applyBorder="1" applyAlignment="1">
      <alignment vertical="center" shrinkToFit="1"/>
    </xf>
    <xf numFmtId="38" fontId="16" fillId="0" borderId="2" xfId="2" applyFont="1" applyBorder="1">
      <alignment vertical="center"/>
    </xf>
    <xf numFmtId="0" fontId="17" fillId="0" borderId="2" xfId="7" applyFont="1" applyBorder="1" applyAlignment="1">
      <alignment vertical="center" wrapText="1"/>
    </xf>
    <xf numFmtId="38" fontId="17" fillId="0" borderId="0" xfId="2" applyFont="1" applyFill="1" applyBorder="1">
      <alignment vertical="center"/>
    </xf>
    <xf numFmtId="38" fontId="17" fillId="0" borderId="1" xfId="2" applyFont="1" applyFill="1" applyBorder="1" applyAlignment="1">
      <alignment vertical="center" wrapText="1"/>
    </xf>
    <xf numFmtId="0" fontId="0" fillId="0" borderId="2" xfId="0" applyBorder="1" applyAlignment="1">
      <alignment vertical="center" shrinkToFit="1"/>
    </xf>
    <xf numFmtId="176" fontId="17" fillId="0" borderId="2" xfId="7" applyNumberFormat="1" applyFont="1" applyBorder="1" applyAlignment="1">
      <alignment horizontal="center" vertical="center" wrapText="1" shrinkToFit="1"/>
    </xf>
    <xf numFmtId="0" fontId="19" fillId="0" borderId="5" xfId="0" applyFont="1" applyBorder="1">
      <alignment vertical="center"/>
    </xf>
    <xf numFmtId="0" fontId="19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5" xfId="0" applyFont="1" applyBorder="1">
      <alignment vertical="center"/>
    </xf>
    <xf numFmtId="0" fontId="18" fillId="0" borderId="2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 shrinkToFit="1"/>
    </xf>
    <xf numFmtId="0" fontId="9" fillId="0" borderId="6" xfId="5" applyFont="1" applyBorder="1" applyAlignment="1">
      <alignment vertical="center" wrapText="1"/>
    </xf>
    <xf numFmtId="38" fontId="9" fillId="0" borderId="6" xfId="2" applyFont="1" applyFill="1" applyBorder="1" applyAlignment="1">
      <alignment horizontal="center" vertical="center" shrinkToFit="1"/>
    </xf>
    <xf numFmtId="38" fontId="9" fillId="0" borderId="2" xfId="3" applyFont="1" applyFill="1" applyBorder="1" applyAlignment="1">
      <alignment horizontal="right" vertical="center" shrinkToFit="1"/>
    </xf>
    <xf numFmtId="9" fontId="9" fillId="0" borderId="2" xfId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shrinkToFit="1"/>
    </xf>
    <xf numFmtId="0" fontId="9" fillId="0" borderId="2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38" fontId="20" fillId="0" borderId="2" xfId="2" applyFont="1" applyBorder="1">
      <alignment vertical="center"/>
    </xf>
    <xf numFmtId="0" fontId="9" fillId="0" borderId="5" xfId="0" applyFont="1" applyBorder="1" applyAlignment="1">
      <alignment vertical="center" wrapText="1" shrinkToFit="1"/>
    </xf>
    <xf numFmtId="0" fontId="9" fillId="0" borderId="2" xfId="7" applyFont="1" applyBorder="1" applyAlignment="1">
      <alignment vertical="center" wrapText="1"/>
    </xf>
    <xf numFmtId="176" fontId="9" fillId="0" borderId="2" xfId="7" applyNumberFormat="1" applyFont="1" applyBorder="1" applyAlignment="1">
      <alignment horizontal="center" vertical="center" wrapText="1" shrinkToFit="1"/>
    </xf>
    <xf numFmtId="9" fontId="9" fillId="0" borderId="2" xfId="0" applyNumberFormat="1" applyFont="1" applyBorder="1" applyAlignment="1">
      <alignment horizontal="center" vertical="center"/>
    </xf>
    <xf numFmtId="38" fontId="9" fillId="0" borderId="6" xfId="2" applyFont="1" applyFill="1" applyBorder="1" applyAlignment="1">
      <alignment horizontal="center" vertical="center" wrapText="1" shrinkToFit="1"/>
    </xf>
    <xf numFmtId="38" fontId="9" fillId="0" borderId="2" xfId="2" applyFont="1" applyFill="1" applyBorder="1" applyAlignment="1">
      <alignment vertical="center" wrapText="1" shrinkToFit="1"/>
    </xf>
    <xf numFmtId="9" fontId="9" fillId="0" borderId="2" xfId="1" applyFont="1" applyFill="1" applyBorder="1" applyAlignment="1">
      <alignment horizontal="center" vertical="center" wrapText="1" shrinkToFit="1"/>
    </xf>
    <xf numFmtId="0" fontId="9" fillId="0" borderId="2" xfId="5" applyFont="1" applyBorder="1" applyAlignment="1">
      <alignment vertical="center" wrapText="1"/>
    </xf>
    <xf numFmtId="0" fontId="9" fillId="0" borderId="0" xfId="0" applyFont="1" applyAlignment="1">
      <alignment vertical="center" wrapText="1" shrinkToFit="1"/>
    </xf>
    <xf numFmtId="0" fontId="9" fillId="0" borderId="1" xfId="0" applyFont="1" applyBorder="1" applyAlignment="1">
      <alignment vertical="center"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9" fillId="0" borderId="3" xfId="0" applyFont="1" applyBorder="1" applyAlignment="1">
      <alignment horizontal="left" vertical="center" wrapText="1" shrinkToFit="1"/>
    </xf>
    <xf numFmtId="0" fontId="20" fillId="0" borderId="5" xfId="0" applyFont="1" applyBorder="1" applyAlignment="1">
      <alignment vertical="center" wrapText="1" shrinkToFit="1"/>
    </xf>
    <xf numFmtId="0" fontId="20" fillId="0" borderId="2" xfId="0" applyFont="1" applyBorder="1" applyAlignment="1">
      <alignment vertical="center" wrapText="1" shrinkToFit="1"/>
    </xf>
    <xf numFmtId="0" fontId="20" fillId="0" borderId="3" xfId="0" applyFont="1" applyBorder="1" applyAlignment="1">
      <alignment vertical="center" wrapText="1" shrinkToFit="1"/>
    </xf>
    <xf numFmtId="0" fontId="21" fillId="0" borderId="2" xfId="0" applyFont="1" applyBorder="1" applyAlignment="1">
      <alignment vertical="center" wrapText="1" shrinkToFit="1"/>
    </xf>
    <xf numFmtId="0" fontId="19" fillId="0" borderId="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9" fillId="0" borderId="2" xfId="7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 wrapText="1"/>
    </xf>
    <xf numFmtId="38" fontId="9" fillId="0" borderId="2" xfId="2" applyFont="1" applyFill="1" applyBorder="1">
      <alignment vertical="center"/>
    </xf>
    <xf numFmtId="0" fontId="9" fillId="0" borderId="3" xfId="7" applyFont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</cellXfs>
  <cellStyles count="8">
    <cellStyle name="パーセント" xfId="1" builtinId="5"/>
    <cellStyle name="桁区切り" xfId="2" builtinId="6"/>
    <cellStyle name="桁区切り 3" xfId="3" xr:uid="{40C7E4A0-0F92-476F-9A56-E6D187321572}"/>
    <cellStyle name="標準" xfId="0" builtinId="0"/>
    <cellStyle name="標準 2" xfId="4" xr:uid="{3AB3C19D-2BEC-4FD0-8EEE-D18F8A8799C6}"/>
    <cellStyle name="標準 3" xfId="5" xr:uid="{25CC1673-0064-4534-9D49-6E1550415548}"/>
    <cellStyle name="標準 6" xfId="6" xr:uid="{C2E5B95B-B8AA-42AD-B216-DDE95141AF9F}"/>
    <cellStyle name="標準_１６７調査票４案件best100（再検討）0914提出用" xfId="7" xr:uid="{829F84A6-5D79-4D57-883A-D1A352DA1056}"/>
  </cellStyles>
  <dxfs count="11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hosp.go.jp/&#26989;&#21209;&#38283;&#22987;/&#22577;&#21578;&#38306;&#20418;/H29/290426%20&#24179;&#25104;28&#24180;&#24230;&#12395;&#12362;&#12369;&#12427;&#29420;&#31435;&#34892;&#25919;&#27861;&#20154;&#12398;&#22865;&#32004;&#29366;&#27841;&#12395;&#12388;&#12356;&#12390;/&#22577;&#21578;&#12288;290427/&#30456;&#27169;&#21407;&#30149;&#38498;&#12288;&#9312;&#27096;&#24335;(&#20849;&#21516;&#20837;&#26413;&#20197;&#22806;&#12288;&#30149;&#38498;&#8594;&#26412;&#37096;&#25522;&#31034;&#26495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１（共同入札以外)"/>
      <sheetName val="記載例"/>
      <sheetName val="Ｍ"/>
      <sheetName val="施設名"/>
      <sheetName val="随意契約の指針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D29CD-067D-4721-8008-5DA48256EBC9}">
  <sheetPr filterMode="1">
    <pageSetUpPr fitToPage="1"/>
  </sheetPr>
  <dimension ref="A1:M222"/>
  <sheetViews>
    <sheetView tabSelected="1" zoomScaleNormal="100" zoomScaleSheetLayoutView="70" workbookViewId="0">
      <pane ySplit="4" topLeftCell="A184" activePane="bottomLeft" state="frozen"/>
      <selection pane="bottomLeft" activeCell="E222" sqref="E222"/>
    </sheetView>
  </sheetViews>
  <sheetFormatPr defaultColWidth="9" defaultRowHeight="40.5" customHeight="1" x14ac:dyDescent="0.15"/>
  <cols>
    <col min="1" max="1" width="25.625" style="41" customWidth="1"/>
    <col min="2" max="2" width="40.875" style="41" customWidth="1"/>
    <col min="3" max="3" width="11.125" style="82" customWidth="1"/>
    <col min="4" max="5" width="30.625" style="68" customWidth="1"/>
    <col min="6" max="6" width="15.625" style="41" customWidth="1"/>
    <col min="7" max="7" width="9" style="40" customWidth="1"/>
    <col min="8" max="8" width="19.125" style="40" customWidth="1"/>
    <col min="9" max="9" width="0" style="40" hidden="1" customWidth="1"/>
    <col min="10" max="12" width="9" style="40" hidden="1" customWidth="1"/>
    <col min="13" max="13" width="9" style="40" customWidth="1"/>
    <col min="14" max="16384" width="9" style="40"/>
  </cols>
  <sheetData>
    <row r="1" spans="1:13" ht="13.5" x14ac:dyDescent="0.15">
      <c r="M1" s="42"/>
    </row>
    <row r="2" spans="1:13" ht="13.5" x14ac:dyDescent="0.15">
      <c r="A2" s="40" t="s">
        <v>0</v>
      </c>
    </row>
    <row r="3" spans="1:13" ht="13.5" x14ac:dyDescent="0.15"/>
    <row r="4" spans="1:13" ht="40.5" customHeight="1" x14ac:dyDescent="0.15">
      <c r="A4" s="43" t="s">
        <v>1</v>
      </c>
      <c r="B4" s="44" t="s">
        <v>2</v>
      </c>
      <c r="C4" s="79" t="s">
        <v>3</v>
      </c>
      <c r="D4" s="69" t="s">
        <v>4</v>
      </c>
      <c r="E4" s="69" t="s">
        <v>5</v>
      </c>
      <c r="F4" s="43" t="s">
        <v>6</v>
      </c>
      <c r="G4" s="57" t="s">
        <v>7</v>
      </c>
      <c r="H4" s="79" t="s">
        <v>8</v>
      </c>
      <c r="I4" s="43" t="s">
        <v>9</v>
      </c>
      <c r="J4" s="44" t="s">
        <v>10</v>
      </c>
      <c r="K4" s="44"/>
      <c r="L4" s="44"/>
      <c r="M4" s="44" t="s">
        <v>11</v>
      </c>
    </row>
    <row r="5" spans="1:13" ht="40.5" hidden="1" customHeight="1" x14ac:dyDescent="0.15">
      <c r="A5" s="48" t="s">
        <v>12</v>
      </c>
      <c r="B5" s="49" t="s">
        <v>13</v>
      </c>
      <c r="C5" s="62">
        <v>45028</v>
      </c>
      <c r="D5" s="71" t="s">
        <v>14</v>
      </c>
      <c r="E5" s="48" t="s">
        <v>15</v>
      </c>
      <c r="F5" s="48" t="s">
        <v>16</v>
      </c>
      <c r="G5" s="50" t="s">
        <v>17</v>
      </c>
      <c r="H5" s="51">
        <v>8880000</v>
      </c>
      <c r="I5" s="52"/>
      <c r="J5" s="53"/>
      <c r="K5" s="53"/>
      <c r="L5" s="53"/>
      <c r="M5" s="58" t="s">
        <v>18</v>
      </c>
    </row>
    <row r="6" spans="1:13" ht="40.5" hidden="1" customHeight="1" x14ac:dyDescent="0.15">
      <c r="A6" s="48" t="s">
        <v>19</v>
      </c>
      <c r="B6" s="49" t="s">
        <v>13</v>
      </c>
      <c r="C6" s="62">
        <v>45028</v>
      </c>
      <c r="D6" s="71" t="s">
        <v>14</v>
      </c>
      <c r="E6" s="48" t="s">
        <v>15</v>
      </c>
      <c r="F6" s="48" t="s">
        <v>16</v>
      </c>
      <c r="G6" s="50" t="s">
        <v>17</v>
      </c>
      <c r="H6" s="51">
        <v>9590000</v>
      </c>
      <c r="I6" s="52"/>
      <c r="J6" s="53"/>
      <c r="K6" s="53"/>
      <c r="L6" s="53"/>
      <c r="M6" s="58" t="s">
        <v>18</v>
      </c>
    </row>
    <row r="7" spans="1:13" ht="40.5" hidden="1" customHeight="1" x14ac:dyDescent="0.15">
      <c r="A7" s="48" t="s">
        <v>20</v>
      </c>
      <c r="B7" s="49" t="s">
        <v>13</v>
      </c>
      <c r="C7" s="62">
        <v>45033</v>
      </c>
      <c r="D7" s="71" t="s">
        <v>21</v>
      </c>
      <c r="E7" s="48" t="s">
        <v>22</v>
      </c>
      <c r="F7" s="48" t="s">
        <v>16</v>
      </c>
      <c r="G7" s="50" t="s">
        <v>17</v>
      </c>
      <c r="H7" s="51">
        <v>9625000</v>
      </c>
      <c r="I7" s="52"/>
      <c r="J7" s="57"/>
      <c r="K7" s="53"/>
      <c r="L7" s="53"/>
      <c r="M7" s="58" t="s">
        <v>18</v>
      </c>
    </row>
    <row r="8" spans="1:13" ht="41.25" hidden="1" customHeight="1" x14ac:dyDescent="0.15">
      <c r="A8" s="48" t="s">
        <v>23</v>
      </c>
      <c r="B8" s="49" t="s">
        <v>13</v>
      </c>
      <c r="C8" s="62">
        <v>45033</v>
      </c>
      <c r="D8" s="71" t="s">
        <v>21</v>
      </c>
      <c r="E8" s="48" t="s">
        <v>22</v>
      </c>
      <c r="F8" s="48" t="s">
        <v>16</v>
      </c>
      <c r="G8" s="50" t="s">
        <v>17</v>
      </c>
      <c r="H8" s="51">
        <v>7480000</v>
      </c>
      <c r="I8" s="52"/>
      <c r="J8" s="57"/>
      <c r="K8" s="53"/>
      <c r="L8" s="53"/>
      <c r="M8" s="58" t="s">
        <v>18</v>
      </c>
    </row>
    <row r="9" spans="1:13" ht="40.5" hidden="1" customHeight="1" x14ac:dyDescent="0.15">
      <c r="A9" s="48" t="s">
        <v>24</v>
      </c>
      <c r="B9" s="49" t="s">
        <v>13</v>
      </c>
      <c r="C9" s="62">
        <v>45077</v>
      </c>
      <c r="D9" s="71" t="s">
        <v>25</v>
      </c>
      <c r="E9" s="48" t="s">
        <v>26</v>
      </c>
      <c r="F9" s="48" t="s">
        <v>16</v>
      </c>
      <c r="G9" s="50" t="s">
        <v>17</v>
      </c>
      <c r="H9" s="51">
        <v>23232000</v>
      </c>
      <c r="I9" s="52"/>
      <c r="J9" s="57"/>
      <c r="K9" s="53"/>
      <c r="L9" s="53"/>
      <c r="M9" s="58"/>
    </row>
    <row r="10" spans="1:13" ht="40.5" hidden="1" customHeight="1" x14ac:dyDescent="0.15">
      <c r="A10" s="48" t="s">
        <v>27</v>
      </c>
      <c r="B10" s="49" t="s">
        <v>13</v>
      </c>
      <c r="C10" s="62">
        <v>45077</v>
      </c>
      <c r="D10" s="71" t="s">
        <v>28</v>
      </c>
      <c r="E10" s="48" t="s">
        <v>29</v>
      </c>
      <c r="F10" s="48" t="s">
        <v>16</v>
      </c>
      <c r="G10" s="50" t="s">
        <v>17</v>
      </c>
      <c r="H10" s="51">
        <v>150876000</v>
      </c>
      <c r="I10" s="52"/>
      <c r="J10" s="57"/>
      <c r="K10" s="53"/>
      <c r="L10" s="53"/>
      <c r="M10" s="58"/>
    </row>
    <row r="11" spans="1:13" ht="40.5" hidden="1" customHeight="1" x14ac:dyDescent="0.15">
      <c r="A11" s="48" t="s">
        <v>30</v>
      </c>
      <c r="B11" s="49" t="s">
        <v>13</v>
      </c>
      <c r="C11" s="62">
        <v>45089</v>
      </c>
      <c r="D11" s="71" t="s">
        <v>31</v>
      </c>
      <c r="E11" s="48" t="s">
        <v>32</v>
      </c>
      <c r="F11" s="48" t="s">
        <v>16</v>
      </c>
      <c r="G11" s="50" t="s">
        <v>17</v>
      </c>
      <c r="H11" s="51">
        <v>24189000</v>
      </c>
      <c r="I11" s="52"/>
      <c r="J11" s="57"/>
      <c r="K11" s="53"/>
      <c r="L11" s="53"/>
      <c r="M11" s="58" t="s">
        <v>18</v>
      </c>
    </row>
    <row r="12" spans="1:13" ht="40.5" hidden="1" customHeight="1" x14ac:dyDescent="0.15">
      <c r="A12" s="48" t="s">
        <v>33</v>
      </c>
      <c r="B12" s="49" t="s">
        <v>13</v>
      </c>
      <c r="C12" s="62">
        <v>45107</v>
      </c>
      <c r="D12" s="71" t="s">
        <v>34</v>
      </c>
      <c r="E12" s="75" t="s">
        <v>35</v>
      </c>
      <c r="F12" s="48" t="s">
        <v>16</v>
      </c>
      <c r="G12" s="50" t="s">
        <v>17</v>
      </c>
      <c r="H12" s="51">
        <v>5265700</v>
      </c>
      <c r="I12" s="52"/>
      <c r="J12" s="57"/>
      <c r="K12" s="53"/>
      <c r="L12" s="53"/>
      <c r="M12" s="58"/>
    </row>
    <row r="13" spans="1:13" ht="40.5" hidden="1" customHeight="1" x14ac:dyDescent="0.15">
      <c r="A13" s="48" t="s">
        <v>33</v>
      </c>
      <c r="B13" s="49" t="s">
        <v>13</v>
      </c>
      <c r="C13" s="62">
        <v>45107</v>
      </c>
      <c r="D13" s="71" t="s">
        <v>36</v>
      </c>
      <c r="E13" s="75" t="s">
        <v>37</v>
      </c>
      <c r="F13" s="48" t="s">
        <v>16</v>
      </c>
      <c r="G13" s="50" t="s">
        <v>17</v>
      </c>
      <c r="H13" s="51">
        <v>10805162</v>
      </c>
      <c r="I13" s="52"/>
      <c r="J13" s="57"/>
      <c r="K13" s="53"/>
      <c r="L13" s="53"/>
      <c r="M13" s="58"/>
    </row>
    <row r="14" spans="1:13" ht="40.5" hidden="1" customHeight="1" x14ac:dyDescent="0.15">
      <c r="A14" s="61" t="s">
        <v>38</v>
      </c>
      <c r="B14" s="49" t="s">
        <v>13</v>
      </c>
      <c r="C14" s="62">
        <v>45107</v>
      </c>
      <c r="D14" s="81" t="s">
        <v>39</v>
      </c>
      <c r="E14" s="48" t="s">
        <v>40</v>
      </c>
      <c r="F14" s="48" t="s">
        <v>16</v>
      </c>
      <c r="G14" s="64" t="s">
        <v>17</v>
      </c>
      <c r="H14" s="65">
        <v>9570000</v>
      </c>
      <c r="I14" s="66" t="s">
        <v>17</v>
      </c>
      <c r="J14" s="44"/>
      <c r="K14" s="48"/>
      <c r="L14" s="44"/>
      <c r="M14" s="58" t="s">
        <v>41</v>
      </c>
    </row>
    <row r="15" spans="1:13" ht="40.5" hidden="1" customHeight="1" x14ac:dyDescent="0.15">
      <c r="A15" s="48" t="s">
        <v>42</v>
      </c>
      <c r="B15" s="49" t="s">
        <v>13</v>
      </c>
      <c r="C15" s="62">
        <v>45107</v>
      </c>
      <c r="D15" s="70" t="s">
        <v>43</v>
      </c>
      <c r="E15" s="48" t="s">
        <v>44</v>
      </c>
      <c r="F15" s="48" t="s">
        <v>16</v>
      </c>
      <c r="G15" s="50" t="s">
        <v>17</v>
      </c>
      <c r="H15" s="51">
        <v>110246823</v>
      </c>
      <c r="I15" s="52"/>
      <c r="J15" s="57"/>
      <c r="K15" s="53"/>
      <c r="L15" s="53"/>
      <c r="M15" s="58" t="s">
        <v>18</v>
      </c>
    </row>
    <row r="16" spans="1:13" ht="40.5" hidden="1" customHeight="1" x14ac:dyDescent="0.15">
      <c r="A16" s="48" t="s">
        <v>45</v>
      </c>
      <c r="B16" s="49" t="s">
        <v>13</v>
      </c>
      <c r="C16" s="62">
        <v>45107</v>
      </c>
      <c r="D16" s="70" t="s">
        <v>46</v>
      </c>
      <c r="E16" s="48" t="s">
        <v>47</v>
      </c>
      <c r="F16" s="48" t="s">
        <v>16</v>
      </c>
      <c r="G16" s="50" t="s">
        <v>17</v>
      </c>
      <c r="H16" s="51">
        <v>54768334</v>
      </c>
      <c r="I16" s="52"/>
      <c r="J16" s="57"/>
      <c r="K16" s="53"/>
      <c r="L16" s="53"/>
      <c r="M16" s="58"/>
    </row>
    <row r="17" spans="1:13" ht="40.5" hidden="1" customHeight="1" x14ac:dyDescent="0.15">
      <c r="A17" s="48" t="s">
        <v>45</v>
      </c>
      <c r="B17" s="49" t="s">
        <v>13</v>
      </c>
      <c r="C17" s="62">
        <v>45107</v>
      </c>
      <c r="D17" s="70" t="s">
        <v>48</v>
      </c>
      <c r="E17" s="75" t="s">
        <v>49</v>
      </c>
      <c r="F17" s="48" t="s">
        <v>16</v>
      </c>
      <c r="G17" s="50" t="s">
        <v>17</v>
      </c>
      <c r="H17" s="51">
        <v>61776897</v>
      </c>
      <c r="I17" s="52"/>
      <c r="J17" s="57"/>
      <c r="K17" s="53"/>
      <c r="L17" s="53"/>
      <c r="M17" s="58"/>
    </row>
    <row r="18" spans="1:13" ht="40.5" hidden="1" customHeight="1" x14ac:dyDescent="0.15">
      <c r="A18" s="48" t="s">
        <v>45</v>
      </c>
      <c r="B18" s="49" t="s">
        <v>13</v>
      </c>
      <c r="C18" s="62">
        <v>45107</v>
      </c>
      <c r="D18" s="70" t="s">
        <v>50</v>
      </c>
      <c r="E18" s="75" t="s">
        <v>51</v>
      </c>
      <c r="F18" s="48" t="s">
        <v>16</v>
      </c>
      <c r="G18" s="50" t="s">
        <v>17</v>
      </c>
      <c r="H18" s="51">
        <v>37090532</v>
      </c>
      <c r="I18" s="52"/>
      <c r="J18" s="57"/>
      <c r="K18" s="53"/>
      <c r="L18" s="53"/>
      <c r="M18" s="58"/>
    </row>
    <row r="19" spans="1:13" ht="40.5" hidden="1" customHeight="1" x14ac:dyDescent="0.15">
      <c r="A19" s="48" t="s">
        <v>45</v>
      </c>
      <c r="B19" s="49" t="s">
        <v>13</v>
      </c>
      <c r="C19" s="62">
        <v>45107</v>
      </c>
      <c r="D19" s="70" t="s">
        <v>52</v>
      </c>
      <c r="E19" s="75" t="s">
        <v>53</v>
      </c>
      <c r="F19" s="48" t="s">
        <v>16</v>
      </c>
      <c r="G19" s="50" t="s">
        <v>17</v>
      </c>
      <c r="H19" s="51">
        <v>29505432</v>
      </c>
      <c r="I19" s="52"/>
      <c r="J19" s="57"/>
      <c r="K19" s="53"/>
      <c r="L19" s="53"/>
      <c r="M19" s="58"/>
    </row>
    <row r="20" spans="1:13" ht="40.5" hidden="1" customHeight="1" x14ac:dyDescent="0.15">
      <c r="A20" s="48" t="s">
        <v>45</v>
      </c>
      <c r="B20" s="49" t="s">
        <v>13</v>
      </c>
      <c r="C20" s="62">
        <v>45107</v>
      </c>
      <c r="D20" s="70" t="s">
        <v>54</v>
      </c>
      <c r="E20" s="75" t="s">
        <v>55</v>
      </c>
      <c r="F20" s="48" t="s">
        <v>16</v>
      </c>
      <c r="G20" s="50" t="s">
        <v>17</v>
      </c>
      <c r="H20" s="51">
        <v>5481223</v>
      </c>
      <c r="I20" s="52"/>
      <c r="J20" s="57"/>
      <c r="K20" s="53"/>
      <c r="L20" s="53"/>
      <c r="M20" s="58"/>
    </row>
    <row r="21" spans="1:13" ht="40.5" hidden="1" customHeight="1" x14ac:dyDescent="0.15">
      <c r="A21" s="48" t="s">
        <v>45</v>
      </c>
      <c r="B21" s="49" t="s">
        <v>13</v>
      </c>
      <c r="C21" s="62">
        <v>45107</v>
      </c>
      <c r="D21" s="70" t="s">
        <v>34</v>
      </c>
      <c r="E21" s="75" t="s">
        <v>35</v>
      </c>
      <c r="F21" s="48" t="s">
        <v>16</v>
      </c>
      <c r="G21" s="50" t="s">
        <v>17</v>
      </c>
      <c r="H21" s="51">
        <v>12465266</v>
      </c>
      <c r="I21" s="52"/>
      <c r="J21" s="57"/>
      <c r="K21" s="53"/>
      <c r="L21" s="53"/>
      <c r="M21" s="58"/>
    </row>
    <row r="22" spans="1:13" ht="40.5" hidden="1" customHeight="1" x14ac:dyDescent="0.15">
      <c r="A22" s="48" t="s">
        <v>56</v>
      </c>
      <c r="B22" s="49" t="s">
        <v>13</v>
      </c>
      <c r="C22" s="62">
        <v>45107</v>
      </c>
      <c r="D22" s="70" t="s">
        <v>57</v>
      </c>
      <c r="E22" s="48" t="s">
        <v>58</v>
      </c>
      <c r="F22" s="48" t="s">
        <v>16</v>
      </c>
      <c r="G22" s="50" t="s">
        <v>17</v>
      </c>
      <c r="H22" s="51">
        <v>24750000</v>
      </c>
      <c r="I22" s="52"/>
      <c r="J22" s="57"/>
      <c r="K22" s="53"/>
      <c r="L22" s="53"/>
      <c r="M22" s="58"/>
    </row>
    <row r="23" spans="1:13" ht="40.5" hidden="1" customHeight="1" x14ac:dyDescent="0.15">
      <c r="A23" s="48" t="s">
        <v>59</v>
      </c>
      <c r="B23" s="49" t="s">
        <v>13</v>
      </c>
      <c r="C23" s="62">
        <v>45114</v>
      </c>
      <c r="D23" s="70" t="s">
        <v>60</v>
      </c>
      <c r="E23" s="75" t="s">
        <v>61</v>
      </c>
      <c r="F23" s="48" t="s">
        <v>16</v>
      </c>
      <c r="G23" s="50" t="s">
        <v>17</v>
      </c>
      <c r="H23" s="51">
        <v>4675000</v>
      </c>
      <c r="I23" s="52"/>
      <c r="J23" s="57"/>
      <c r="K23" s="53"/>
      <c r="L23" s="53"/>
      <c r="M23" s="58" t="s">
        <v>41</v>
      </c>
    </row>
    <row r="24" spans="1:13" ht="40.5" hidden="1" customHeight="1" x14ac:dyDescent="0.15">
      <c r="A24" s="48" t="s">
        <v>62</v>
      </c>
      <c r="B24" s="49" t="s">
        <v>13</v>
      </c>
      <c r="C24" s="62">
        <v>45121</v>
      </c>
      <c r="D24" s="70" t="s">
        <v>63</v>
      </c>
      <c r="E24" s="75" t="s">
        <v>22</v>
      </c>
      <c r="F24" s="48" t="s">
        <v>16</v>
      </c>
      <c r="G24" s="50" t="s">
        <v>17</v>
      </c>
      <c r="H24" s="51">
        <v>11000000</v>
      </c>
      <c r="I24" s="52"/>
      <c r="J24" s="57"/>
      <c r="K24" s="53"/>
      <c r="L24" s="53"/>
      <c r="M24" s="58" t="s">
        <v>41</v>
      </c>
    </row>
    <row r="25" spans="1:13" ht="40.5" hidden="1" customHeight="1" x14ac:dyDescent="0.15">
      <c r="A25" s="48" t="s">
        <v>64</v>
      </c>
      <c r="B25" s="49" t="s">
        <v>13</v>
      </c>
      <c r="C25" s="62">
        <v>45138</v>
      </c>
      <c r="D25" s="70" t="s">
        <v>65</v>
      </c>
      <c r="E25" s="75" t="s">
        <v>66</v>
      </c>
      <c r="F25" s="48" t="s">
        <v>16</v>
      </c>
      <c r="G25" s="50" t="s">
        <v>17</v>
      </c>
      <c r="H25" s="51">
        <v>64680000</v>
      </c>
      <c r="I25" s="52"/>
      <c r="J25" s="57"/>
      <c r="K25" s="53"/>
      <c r="L25" s="53"/>
      <c r="M25" s="58" t="s">
        <v>41</v>
      </c>
    </row>
    <row r="26" spans="1:13" ht="40.5" hidden="1" customHeight="1" x14ac:dyDescent="0.15">
      <c r="A26" s="48" t="s">
        <v>67</v>
      </c>
      <c r="B26" s="49" t="s">
        <v>13</v>
      </c>
      <c r="C26" s="62">
        <v>45139</v>
      </c>
      <c r="D26" s="70" t="s">
        <v>68</v>
      </c>
      <c r="E26" s="75" t="s">
        <v>69</v>
      </c>
      <c r="F26" s="48" t="s">
        <v>16</v>
      </c>
      <c r="G26" s="50" t="s">
        <v>17</v>
      </c>
      <c r="H26" s="51">
        <v>103400000</v>
      </c>
      <c r="I26" s="52"/>
      <c r="J26" s="57"/>
      <c r="K26" s="53"/>
      <c r="L26" s="53"/>
      <c r="M26" s="58" t="s">
        <v>41</v>
      </c>
    </row>
    <row r="27" spans="1:13" ht="40.5" hidden="1" customHeight="1" x14ac:dyDescent="0.15">
      <c r="A27" s="48" t="s">
        <v>70</v>
      </c>
      <c r="B27" s="49" t="s">
        <v>13</v>
      </c>
      <c r="C27" s="62">
        <v>45160</v>
      </c>
      <c r="D27" s="70" t="s">
        <v>71</v>
      </c>
      <c r="E27" s="75" t="s">
        <v>72</v>
      </c>
      <c r="F27" s="48" t="s">
        <v>16</v>
      </c>
      <c r="G27" s="50" t="s">
        <v>17</v>
      </c>
      <c r="H27" s="51">
        <v>5500000</v>
      </c>
      <c r="I27" s="52"/>
      <c r="J27" s="57"/>
      <c r="K27" s="53"/>
      <c r="L27" s="53"/>
      <c r="M27" s="58" t="s">
        <v>41</v>
      </c>
    </row>
    <row r="28" spans="1:13" ht="40.5" hidden="1" customHeight="1" x14ac:dyDescent="0.15">
      <c r="A28" s="48" t="s">
        <v>73</v>
      </c>
      <c r="B28" s="49" t="s">
        <v>13</v>
      </c>
      <c r="C28" s="62">
        <v>45160</v>
      </c>
      <c r="D28" s="70" t="s">
        <v>71</v>
      </c>
      <c r="E28" s="75" t="s">
        <v>72</v>
      </c>
      <c r="F28" s="48" t="s">
        <v>16</v>
      </c>
      <c r="G28" s="50" t="s">
        <v>17</v>
      </c>
      <c r="H28" s="51">
        <v>5500000</v>
      </c>
      <c r="I28" s="52"/>
      <c r="J28" s="57"/>
      <c r="K28" s="53"/>
      <c r="L28" s="53"/>
      <c r="M28" s="58" t="s">
        <v>41</v>
      </c>
    </row>
    <row r="29" spans="1:13" ht="40.5" hidden="1" customHeight="1" x14ac:dyDescent="0.15">
      <c r="A29" s="48" t="s">
        <v>74</v>
      </c>
      <c r="B29" s="49" t="s">
        <v>13</v>
      </c>
      <c r="C29" s="62">
        <v>45174</v>
      </c>
      <c r="D29" s="70" t="s">
        <v>75</v>
      </c>
      <c r="E29" s="75" t="s">
        <v>76</v>
      </c>
      <c r="F29" s="48" t="s">
        <v>16</v>
      </c>
      <c r="G29" s="50" t="s">
        <v>17</v>
      </c>
      <c r="H29" s="51">
        <v>4730000</v>
      </c>
      <c r="I29" s="52"/>
      <c r="J29" s="57"/>
      <c r="K29" s="53"/>
      <c r="L29" s="53"/>
      <c r="M29" s="58" t="s">
        <v>41</v>
      </c>
    </row>
    <row r="30" spans="1:13" ht="40.5" hidden="1" customHeight="1" x14ac:dyDescent="0.15">
      <c r="A30" s="48" t="s">
        <v>77</v>
      </c>
      <c r="B30" s="49" t="s">
        <v>13</v>
      </c>
      <c r="C30" s="62">
        <v>45176</v>
      </c>
      <c r="D30" s="70" t="s">
        <v>78</v>
      </c>
      <c r="E30" s="75" t="s">
        <v>79</v>
      </c>
      <c r="F30" s="48" t="s">
        <v>16</v>
      </c>
      <c r="G30" s="50" t="s">
        <v>17</v>
      </c>
      <c r="H30" s="51">
        <v>302170000</v>
      </c>
      <c r="I30" s="52"/>
      <c r="J30" s="57"/>
      <c r="K30" s="53"/>
      <c r="L30" s="53"/>
      <c r="M30" s="58" t="s">
        <v>41</v>
      </c>
    </row>
    <row r="31" spans="1:13" ht="40.5" hidden="1" customHeight="1" x14ac:dyDescent="0.15">
      <c r="A31" s="48" t="s">
        <v>80</v>
      </c>
      <c r="B31" s="49" t="s">
        <v>13</v>
      </c>
      <c r="C31" s="62">
        <v>45199</v>
      </c>
      <c r="D31" s="70" t="s">
        <v>81</v>
      </c>
      <c r="E31" s="75" t="s">
        <v>82</v>
      </c>
      <c r="F31" s="48" t="s">
        <v>16</v>
      </c>
      <c r="G31" s="50" t="s">
        <v>17</v>
      </c>
      <c r="H31" s="51">
        <v>62265732</v>
      </c>
      <c r="I31" s="52"/>
      <c r="J31" s="57"/>
      <c r="K31" s="53"/>
      <c r="L31" s="53"/>
      <c r="M31" s="58"/>
    </row>
    <row r="32" spans="1:13" ht="40.5" hidden="1" customHeight="1" x14ac:dyDescent="0.15">
      <c r="A32" s="48" t="s">
        <v>80</v>
      </c>
      <c r="B32" s="49" t="s">
        <v>13</v>
      </c>
      <c r="C32" s="62">
        <v>45199</v>
      </c>
      <c r="D32" s="70" t="s">
        <v>83</v>
      </c>
      <c r="E32" s="75" t="s">
        <v>84</v>
      </c>
      <c r="F32" s="48" t="s">
        <v>16</v>
      </c>
      <c r="G32" s="50" t="s">
        <v>17</v>
      </c>
      <c r="H32" s="51">
        <v>16100221</v>
      </c>
      <c r="I32" s="52"/>
      <c r="J32" s="57"/>
      <c r="K32" s="53"/>
      <c r="L32" s="53"/>
      <c r="M32" s="58"/>
    </row>
    <row r="33" spans="1:13" ht="40.5" hidden="1" customHeight="1" x14ac:dyDescent="0.15">
      <c r="A33" s="48" t="s">
        <v>80</v>
      </c>
      <c r="B33" s="49" t="s">
        <v>13</v>
      </c>
      <c r="C33" s="62">
        <v>45199</v>
      </c>
      <c r="D33" s="70" t="s">
        <v>85</v>
      </c>
      <c r="E33" s="75" t="s">
        <v>37</v>
      </c>
      <c r="F33" s="48" t="s">
        <v>16</v>
      </c>
      <c r="G33" s="50" t="s">
        <v>17</v>
      </c>
      <c r="H33" s="51">
        <v>9545495</v>
      </c>
      <c r="I33" s="52"/>
      <c r="J33" s="57"/>
      <c r="K33" s="53"/>
      <c r="L33" s="53"/>
      <c r="M33" s="58"/>
    </row>
    <row r="34" spans="1:13" ht="40.5" hidden="1" customHeight="1" x14ac:dyDescent="0.15">
      <c r="A34" s="48" t="s">
        <v>80</v>
      </c>
      <c r="B34" s="49" t="s">
        <v>13</v>
      </c>
      <c r="C34" s="62">
        <v>45199</v>
      </c>
      <c r="D34" s="70" t="s">
        <v>86</v>
      </c>
      <c r="E34" s="75" t="s">
        <v>87</v>
      </c>
      <c r="F34" s="48" t="s">
        <v>16</v>
      </c>
      <c r="G34" s="50" t="s">
        <v>17</v>
      </c>
      <c r="H34" s="51">
        <v>19496191</v>
      </c>
      <c r="I34" s="52"/>
      <c r="J34" s="57"/>
      <c r="K34" s="53"/>
      <c r="L34" s="53"/>
      <c r="M34" s="58"/>
    </row>
    <row r="35" spans="1:13" ht="40.5" hidden="1" customHeight="1" x14ac:dyDescent="0.15">
      <c r="A35" s="48" t="s">
        <v>80</v>
      </c>
      <c r="B35" s="49" t="s">
        <v>13</v>
      </c>
      <c r="C35" s="62">
        <v>45199</v>
      </c>
      <c r="D35" s="70" t="s">
        <v>88</v>
      </c>
      <c r="E35" s="75" t="s">
        <v>89</v>
      </c>
      <c r="F35" s="48" t="s">
        <v>16</v>
      </c>
      <c r="G35" s="50" t="s">
        <v>17</v>
      </c>
      <c r="H35" s="51">
        <v>6312926</v>
      </c>
      <c r="I35" s="52"/>
      <c r="J35" s="57"/>
      <c r="K35" s="53"/>
      <c r="L35" s="53"/>
      <c r="M35" s="58"/>
    </row>
    <row r="36" spans="1:13" ht="40.5" hidden="1" customHeight="1" x14ac:dyDescent="0.15">
      <c r="A36" s="48" t="s">
        <v>90</v>
      </c>
      <c r="B36" s="49" t="s">
        <v>13</v>
      </c>
      <c r="C36" s="62">
        <v>45199</v>
      </c>
      <c r="D36" s="70" t="s">
        <v>50</v>
      </c>
      <c r="E36" s="75" t="s">
        <v>51</v>
      </c>
      <c r="F36" s="48" t="s">
        <v>16</v>
      </c>
      <c r="G36" s="50" t="s">
        <v>17</v>
      </c>
      <c r="H36" s="51">
        <v>6489594</v>
      </c>
      <c r="I36" s="52"/>
      <c r="J36" s="57"/>
      <c r="K36" s="53"/>
      <c r="L36" s="53"/>
      <c r="M36" s="58"/>
    </row>
    <row r="37" spans="1:13" s="41" customFormat="1" ht="40.5" hidden="1" customHeight="1" x14ac:dyDescent="0.15">
      <c r="A37" s="48" t="s">
        <v>90</v>
      </c>
      <c r="B37" s="49" t="s">
        <v>13</v>
      </c>
      <c r="C37" s="62">
        <v>45199</v>
      </c>
      <c r="D37" s="70" t="s">
        <v>54</v>
      </c>
      <c r="E37" s="75" t="s">
        <v>55</v>
      </c>
      <c r="F37" s="48" t="s">
        <v>16</v>
      </c>
      <c r="G37" s="50" t="s">
        <v>17</v>
      </c>
      <c r="H37" s="51">
        <v>4798919</v>
      </c>
      <c r="I37" s="52"/>
      <c r="J37" s="57"/>
      <c r="K37" s="53"/>
      <c r="L37" s="53"/>
      <c r="M37" s="63"/>
    </row>
    <row r="38" spans="1:13" ht="40.5" hidden="1" customHeight="1" x14ac:dyDescent="0.15">
      <c r="A38" s="48" t="s">
        <v>91</v>
      </c>
      <c r="B38" s="49" t="s">
        <v>13</v>
      </c>
      <c r="C38" s="62">
        <v>45199</v>
      </c>
      <c r="D38" s="71" t="s">
        <v>46</v>
      </c>
      <c r="E38" s="48" t="s">
        <v>47</v>
      </c>
      <c r="F38" s="48" t="s">
        <v>16</v>
      </c>
      <c r="G38" s="50" t="s">
        <v>17</v>
      </c>
      <c r="H38" s="51">
        <v>5885000</v>
      </c>
      <c r="I38" s="52" t="s">
        <v>17</v>
      </c>
      <c r="J38" s="57"/>
      <c r="K38" s="53"/>
      <c r="L38" s="53"/>
      <c r="M38" s="58"/>
    </row>
    <row r="39" spans="1:13" ht="40.5" hidden="1" customHeight="1" x14ac:dyDescent="0.15">
      <c r="A39" s="48" t="s">
        <v>92</v>
      </c>
      <c r="B39" s="49" t="s">
        <v>13</v>
      </c>
      <c r="C39" s="62">
        <v>45199</v>
      </c>
      <c r="D39" s="71" t="s">
        <v>93</v>
      </c>
      <c r="E39" s="48" t="s">
        <v>94</v>
      </c>
      <c r="F39" s="48" t="s">
        <v>16</v>
      </c>
      <c r="G39" s="50" t="s">
        <v>17</v>
      </c>
      <c r="H39" s="51">
        <v>12150600</v>
      </c>
      <c r="I39" s="52" t="s">
        <v>17</v>
      </c>
      <c r="J39" s="57"/>
      <c r="K39" s="53"/>
      <c r="L39" s="53"/>
      <c r="M39" s="58"/>
    </row>
    <row r="40" spans="1:13" ht="40.5" hidden="1" customHeight="1" x14ac:dyDescent="0.15">
      <c r="A40" s="48" t="s">
        <v>95</v>
      </c>
      <c r="B40" s="49" t="s">
        <v>13</v>
      </c>
      <c r="C40" s="62">
        <v>45209</v>
      </c>
      <c r="D40" s="71" t="s">
        <v>96</v>
      </c>
      <c r="E40" s="48" t="s">
        <v>97</v>
      </c>
      <c r="F40" s="48" t="s">
        <v>16</v>
      </c>
      <c r="G40" s="50" t="s">
        <v>17</v>
      </c>
      <c r="H40" s="51">
        <v>18700000</v>
      </c>
      <c r="I40" s="52" t="s">
        <v>17</v>
      </c>
      <c r="J40" s="57"/>
      <c r="K40" s="53"/>
      <c r="L40" s="53"/>
      <c r="M40" s="58"/>
    </row>
    <row r="41" spans="1:13" ht="40.5" hidden="1" customHeight="1" x14ac:dyDescent="0.15">
      <c r="A41" s="48" t="s">
        <v>98</v>
      </c>
      <c r="B41" s="49" t="s">
        <v>13</v>
      </c>
      <c r="C41" s="62">
        <v>45212</v>
      </c>
      <c r="D41" s="71" t="s">
        <v>99</v>
      </c>
      <c r="E41" s="48" t="s">
        <v>100</v>
      </c>
      <c r="F41" s="48" t="s">
        <v>16</v>
      </c>
      <c r="G41" s="50" t="s">
        <v>17</v>
      </c>
      <c r="H41" s="51">
        <v>840714600</v>
      </c>
      <c r="I41" s="52" t="s">
        <v>17</v>
      </c>
      <c r="J41" s="57"/>
      <c r="K41" s="53"/>
      <c r="L41" s="53"/>
      <c r="M41" s="58" t="s">
        <v>41</v>
      </c>
    </row>
    <row r="42" spans="1:13" ht="40.5" hidden="1" customHeight="1" x14ac:dyDescent="0.15">
      <c r="A42" s="48" t="s">
        <v>101</v>
      </c>
      <c r="B42" s="49" t="s">
        <v>13</v>
      </c>
      <c r="C42" s="62">
        <v>45218</v>
      </c>
      <c r="D42" s="71" t="s">
        <v>102</v>
      </c>
      <c r="E42" s="48" t="s">
        <v>22</v>
      </c>
      <c r="F42" s="48" t="s">
        <v>16</v>
      </c>
      <c r="G42" s="50" t="s">
        <v>17</v>
      </c>
      <c r="H42" s="51">
        <v>3245000</v>
      </c>
      <c r="I42" s="52" t="s">
        <v>17</v>
      </c>
      <c r="J42" s="57"/>
      <c r="K42" s="53"/>
      <c r="L42" s="53"/>
      <c r="M42" s="58" t="s">
        <v>41</v>
      </c>
    </row>
    <row r="43" spans="1:13" ht="40.5" hidden="1" customHeight="1" x14ac:dyDescent="0.15">
      <c r="A43" s="48" t="s">
        <v>103</v>
      </c>
      <c r="B43" s="49" t="s">
        <v>13</v>
      </c>
      <c r="C43" s="62">
        <v>45230</v>
      </c>
      <c r="D43" s="71" t="s">
        <v>104</v>
      </c>
      <c r="E43" s="48" t="s">
        <v>105</v>
      </c>
      <c r="F43" s="48" t="s">
        <v>16</v>
      </c>
      <c r="G43" s="50" t="s">
        <v>17</v>
      </c>
      <c r="H43" s="51">
        <v>3564000</v>
      </c>
      <c r="I43" s="52"/>
      <c r="J43" s="53"/>
      <c r="K43" s="54"/>
      <c r="L43" s="55"/>
      <c r="M43" s="58"/>
    </row>
    <row r="44" spans="1:13" ht="40.5" hidden="1" customHeight="1" x14ac:dyDescent="0.15">
      <c r="A44" s="48" t="s">
        <v>106</v>
      </c>
      <c r="B44" s="49" t="s">
        <v>13</v>
      </c>
      <c r="C44" s="62">
        <v>45230</v>
      </c>
      <c r="D44" s="71" t="s">
        <v>107</v>
      </c>
      <c r="E44" s="48" t="s">
        <v>108</v>
      </c>
      <c r="F44" s="48" t="s">
        <v>16</v>
      </c>
      <c r="G44" s="50" t="s">
        <v>17</v>
      </c>
      <c r="H44" s="51">
        <v>4244900</v>
      </c>
      <c r="I44" s="52" t="s">
        <v>17</v>
      </c>
      <c r="J44" s="57"/>
      <c r="K44" s="53"/>
      <c r="L44" s="53"/>
      <c r="M44" s="58" t="s">
        <v>41</v>
      </c>
    </row>
    <row r="45" spans="1:13" ht="40.5" hidden="1" customHeight="1" x14ac:dyDescent="0.15">
      <c r="A45" s="48" t="s">
        <v>109</v>
      </c>
      <c r="B45" s="49" t="s">
        <v>13</v>
      </c>
      <c r="C45" s="62">
        <v>45230</v>
      </c>
      <c r="D45" s="71" t="s">
        <v>110</v>
      </c>
      <c r="E45" s="48" t="s">
        <v>111</v>
      </c>
      <c r="F45" s="48" t="s">
        <v>16</v>
      </c>
      <c r="G45" s="50" t="s">
        <v>17</v>
      </c>
      <c r="H45" s="51">
        <v>46489080</v>
      </c>
      <c r="I45" s="52"/>
      <c r="J45" s="53"/>
      <c r="K45" s="54"/>
      <c r="L45" s="55"/>
      <c r="M45" s="58" t="s">
        <v>41</v>
      </c>
    </row>
    <row r="46" spans="1:13" ht="40.5" hidden="1" customHeight="1" x14ac:dyDescent="0.15">
      <c r="A46" s="48" t="s">
        <v>112</v>
      </c>
      <c r="B46" s="49" t="s">
        <v>13</v>
      </c>
      <c r="C46" s="62">
        <v>45260</v>
      </c>
      <c r="D46" s="70" t="s">
        <v>83</v>
      </c>
      <c r="E46" s="75" t="s">
        <v>84</v>
      </c>
      <c r="F46" s="48" t="s">
        <v>16</v>
      </c>
      <c r="G46" s="50" t="s">
        <v>17</v>
      </c>
      <c r="H46" s="51">
        <v>6493351</v>
      </c>
      <c r="I46" s="52"/>
      <c r="J46" s="57"/>
      <c r="K46" s="53"/>
      <c r="L46" s="53"/>
      <c r="M46" s="58"/>
    </row>
    <row r="47" spans="1:13" ht="40.5" hidden="1" customHeight="1" x14ac:dyDescent="0.15">
      <c r="A47" s="48" t="s">
        <v>113</v>
      </c>
      <c r="B47" s="49" t="s">
        <v>13</v>
      </c>
      <c r="C47" s="62">
        <v>45260</v>
      </c>
      <c r="D47" s="70" t="s">
        <v>50</v>
      </c>
      <c r="E47" s="75" t="s">
        <v>51</v>
      </c>
      <c r="F47" s="48" t="s">
        <v>16</v>
      </c>
      <c r="G47" s="50" t="s">
        <v>17</v>
      </c>
      <c r="H47" s="51">
        <v>9898900</v>
      </c>
      <c r="I47" s="52"/>
      <c r="J47" s="57"/>
      <c r="K47" s="53"/>
      <c r="L47" s="53"/>
      <c r="M47" s="58" t="s">
        <v>41</v>
      </c>
    </row>
    <row r="48" spans="1:13" ht="40.5" hidden="1" customHeight="1" x14ac:dyDescent="0.15">
      <c r="A48" s="48" t="s">
        <v>114</v>
      </c>
      <c r="B48" s="49" t="s">
        <v>13</v>
      </c>
      <c r="C48" s="62">
        <v>45275</v>
      </c>
      <c r="D48" s="71" t="s">
        <v>50</v>
      </c>
      <c r="E48" s="75" t="s">
        <v>51</v>
      </c>
      <c r="F48" s="48" t="s">
        <v>16</v>
      </c>
      <c r="G48" s="50" t="s">
        <v>17</v>
      </c>
      <c r="H48" s="51">
        <v>3740000</v>
      </c>
      <c r="I48" s="52"/>
      <c r="J48" s="57"/>
      <c r="K48" s="53"/>
      <c r="L48" s="53"/>
      <c r="M48" s="58"/>
    </row>
    <row r="49" spans="1:13" ht="40.5" hidden="1" customHeight="1" x14ac:dyDescent="0.15">
      <c r="A49" s="48" t="s">
        <v>115</v>
      </c>
      <c r="B49" s="49" t="s">
        <v>13</v>
      </c>
      <c r="C49" s="62">
        <v>45275</v>
      </c>
      <c r="D49" s="71" t="s">
        <v>60</v>
      </c>
      <c r="E49" s="75" t="s">
        <v>61</v>
      </c>
      <c r="F49" s="48" t="s">
        <v>16</v>
      </c>
      <c r="G49" s="50" t="s">
        <v>17</v>
      </c>
      <c r="H49" s="51">
        <v>3575000</v>
      </c>
      <c r="I49" s="52"/>
      <c r="J49" s="57"/>
      <c r="K49" s="53"/>
      <c r="L49" s="53"/>
      <c r="M49" s="58"/>
    </row>
    <row r="50" spans="1:13" ht="40.5" hidden="1" customHeight="1" x14ac:dyDescent="0.15">
      <c r="A50" s="48" t="s">
        <v>116</v>
      </c>
      <c r="B50" s="49" t="s">
        <v>13</v>
      </c>
      <c r="C50" s="62">
        <v>45275</v>
      </c>
      <c r="D50" s="70" t="s">
        <v>102</v>
      </c>
      <c r="E50" s="48" t="s">
        <v>22</v>
      </c>
      <c r="F50" s="48" t="s">
        <v>16</v>
      </c>
      <c r="G50" s="50" t="s">
        <v>17</v>
      </c>
      <c r="H50" s="51">
        <v>3718000</v>
      </c>
      <c r="I50" s="52" t="s">
        <v>17</v>
      </c>
      <c r="J50" s="57"/>
      <c r="K50" s="53"/>
      <c r="L50" s="53"/>
      <c r="M50" s="58" t="s">
        <v>41</v>
      </c>
    </row>
    <row r="51" spans="1:13" ht="40.5" hidden="1" customHeight="1" x14ac:dyDescent="0.15">
      <c r="A51" s="48" t="s">
        <v>117</v>
      </c>
      <c r="B51" s="49" t="s">
        <v>13</v>
      </c>
      <c r="C51" s="62">
        <v>45275</v>
      </c>
      <c r="D51" s="70" t="s">
        <v>102</v>
      </c>
      <c r="E51" s="48" t="s">
        <v>22</v>
      </c>
      <c r="F51" s="48" t="s">
        <v>16</v>
      </c>
      <c r="G51" s="50" t="s">
        <v>17</v>
      </c>
      <c r="H51" s="51">
        <v>4950000</v>
      </c>
      <c r="I51" s="52" t="s">
        <v>17</v>
      </c>
      <c r="J51" s="57"/>
      <c r="K51" s="53"/>
      <c r="L51" s="53"/>
      <c r="M51" s="58" t="s">
        <v>41</v>
      </c>
    </row>
    <row r="52" spans="1:13" ht="40.5" hidden="1" customHeight="1" x14ac:dyDescent="0.15">
      <c r="A52" s="48" t="s">
        <v>118</v>
      </c>
      <c r="B52" s="49" t="s">
        <v>13</v>
      </c>
      <c r="C52" s="62">
        <v>45291</v>
      </c>
      <c r="D52" s="70" t="s">
        <v>119</v>
      </c>
      <c r="E52" s="75" t="s">
        <v>120</v>
      </c>
      <c r="F52" s="48" t="s">
        <v>16</v>
      </c>
      <c r="G52" s="50" t="s">
        <v>17</v>
      </c>
      <c r="H52" s="51">
        <v>3118500</v>
      </c>
      <c r="I52" s="52"/>
      <c r="J52" s="57"/>
      <c r="K52" s="53"/>
      <c r="L52" s="53"/>
      <c r="M52" s="58" t="s">
        <v>121</v>
      </c>
    </row>
    <row r="53" spans="1:13" hidden="1" x14ac:dyDescent="0.15">
      <c r="A53" s="44" t="s">
        <v>122</v>
      </c>
      <c r="B53" s="49" t="s">
        <v>13</v>
      </c>
      <c r="C53" s="62">
        <v>45322</v>
      </c>
      <c r="D53" s="48" t="s">
        <v>123</v>
      </c>
      <c r="E53" s="48" t="s">
        <v>124</v>
      </c>
      <c r="F53" s="48" t="s">
        <v>16</v>
      </c>
      <c r="G53" s="58" t="s">
        <v>17</v>
      </c>
      <c r="H53" s="80">
        <v>1980000</v>
      </c>
      <c r="I53" s="55"/>
      <c r="J53" s="55"/>
      <c r="K53" s="55"/>
      <c r="L53" s="55"/>
      <c r="M53" s="55"/>
    </row>
    <row r="54" spans="1:13" hidden="1" x14ac:dyDescent="0.15">
      <c r="A54" s="44" t="s">
        <v>122</v>
      </c>
      <c r="B54" s="49" t="s">
        <v>13</v>
      </c>
      <c r="C54" s="62">
        <v>45322</v>
      </c>
      <c r="D54" s="48" t="s">
        <v>125</v>
      </c>
      <c r="E54" s="48" t="s">
        <v>126</v>
      </c>
      <c r="F54" s="48" t="s">
        <v>16</v>
      </c>
      <c r="G54" s="58" t="s">
        <v>17</v>
      </c>
      <c r="H54" s="80">
        <v>7840800</v>
      </c>
      <c r="I54" s="55"/>
      <c r="J54" s="55"/>
      <c r="K54" s="55"/>
      <c r="L54" s="55"/>
      <c r="M54" s="55"/>
    </row>
    <row r="55" spans="1:13" hidden="1" x14ac:dyDescent="0.15">
      <c r="A55" s="44" t="s">
        <v>127</v>
      </c>
      <c r="B55" s="49" t="s">
        <v>13</v>
      </c>
      <c r="C55" s="62">
        <v>45322</v>
      </c>
      <c r="D55" s="48" t="s">
        <v>128</v>
      </c>
      <c r="E55" s="48" t="s">
        <v>129</v>
      </c>
      <c r="F55" s="48" t="s">
        <v>16</v>
      </c>
      <c r="G55" s="58" t="s">
        <v>17</v>
      </c>
      <c r="H55" s="80">
        <v>17028000</v>
      </c>
      <c r="I55" s="55"/>
      <c r="J55" s="55"/>
      <c r="K55" s="55"/>
      <c r="L55" s="55"/>
      <c r="M55" s="58" t="s">
        <v>121</v>
      </c>
    </row>
    <row r="56" spans="1:13" hidden="1" x14ac:dyDescent="0.15">
      <c r="A56" s="44" t="s">
        <v>130</v>
      </c>
      <c r="B56" s="49" t="s">
        <v>13</v>
      </c>
      <c r="C56" s="62">
        <v>45350</v>
      </c>
      <c r="D56" s="48" t="s">
        <v>131</v>
      </c>
      <c r="E56" s="48" t="s">
        <v>132</v>
      </c>
      <c r="F56" s="48" t="s">
        <v>16</v>
      </c>
      <c r="G56" s="58" t="s">
        <v>17</v>
      </c>
      <c r="H56" s="80">
        <v>6633000</v>
      </c>
      <c r="I56" s="55"/>
      <c r="J56" s="55"/>
      <c r="K56" s="55"/>
      <c r="L56" s="55"/>
      <c r="M56" s="58"/>
    </row>
    <row r="57" spans="1:13" hidden="1" x14ac:dyDescent="0.15">
      <c r="A57" s="44" t="s">
        <v>133</v>
      </c>
      <c r="B57" s="49" t="s">
        <v>13</v>
      </c>
      <c r="C57" s="62">
        <v>45377</v>
      </c>
      <c r="D57" s="48" t="s">
        <v>134</v>
      </c>
      <c r="E57" s="48" t="s">
        <v>135</v>
      </c>
      <c r="F57" s="48" t="s">
        <v>16</v>
      </c>
      <c r="G57" s="58" t="s">
        <v>17</v>
      </c>
      <c r="H57" s="80">
        <v>14300000</v>
      </c>
      <c r="I57" s="55"/>
      <c r="J57" s="55"/>
      <c r="K57" s="55"/>
      <c r="L57" s="55"/>
      <c r="M57" s="58" t="s">
        <v>121</v>
      </c>
    </row>
    <row r="58" spans="1:13" hidden="1" x14ac:dyDescent="0.15">
      <c r="A58" s="44" t="s">
        <v>136</v>
      </c>
      <c r="B58" s="49" t="s">
        <v>13</v>
      </c>
      <c r="C58" s="62">
        <v>45377</v>
      </c>
      <c r="D58" s="48" t="s">
        <v>137</v>
      </c>
      <c r="E58" s="48" t="s">
        <v>32</v>
      </c>
      <c r="F58" s="48" t="s">
        <v>16</v>
      </c>
      <c r="G58" s="58" t="s">
        <v>17</v>
      </c>
      <c r="H58" s="80">
        <v>2926000</v>
      </c>
      <c r="I58" s="55"/>
      <c r="J58" s="55"/>
      <c r="K58" s="55"/>
      <c r="L58" s="55"/>
      <c r="M58" s="58" t="s">
        <v>121</v>
      </c>
    </row>
    <row r="59" spans="1:13" hidden="1" x14ac:dyDescent="0.15">
      <c r="A59" s="44" t="s">
        <v>138</v>
      </c>
      <c r="B59" s="49" t="s">
        <v>13</v>
      </c>
      <c r="C59" s="62">
        <v>45377</v>
      </c>
      <c r="D59" s="48" t="s">
        <v>134</v>
      </c>
      <c r="E59" s="48" t="s">
        <v>135</v>
      </c>
      <c r="F59" s="48" t="s">
        <v>16</v>
      </c>
      <c r="G59" s="58" t="s">
        <v>17</v>
      </c>
      <c r="H59" s="80">
        <v>3190000</v>
      </c>
      <c r="I59" s="55"/>
      <c r="J59" s="55"/>
      <c r="K59" s="55"/>
      <c r="L59" s="55"/>
      <c r="M59" s="58" t="s">
        <v>121</v>
      </c>
    </row>
    <row r="60" spans="1:13" hidden="1" x14ac:dyDescent="0.15">
      <c r="A60" s="44" t="s">
        <v>139</v>
      </c>
      <c r="B60" s="49" t="s">
        <v>13</v>
      </c>
      <c r="C60" s="62">
        <v>45377</v>
      </c>
      <c r="D60" s="48" t="s">
        <v>134</v>
      </c>
      <c r="E60" s="48" t="s">
        <v>135</v>
      </c>
      <c r="F60" s="48" t="s">
        <v>16</v>
      </c>
      <c r="G60" s="58" t="s">
        <v>17</v>
      </c>
      <c r="H60" s="80">
        <v>4290000</v>
      </c>
      <c r="I60" s="55"/>
      <c r="J60" s="55"/>
      <c r="K60" s="55"/>
      <c r="L60" s="55"/>
      <c r="M60" s="58" t="s">
        <v>121</v>
      </c>
    </row>
    <row r="61" spans="1:13" hidden="1" x14ac:dyDescent="0.15">
      <c r="A61" s="44" t="s">
        <v>140</v>
      </c>
      <c r="B61" s="49" t="s">
        <v>13</v>
      </c>
      <c r="C61" s="62">
        <v>45377</v>
      </c>
      <c r="D61" s="48" t="s">
        <v>137</v>
      </c>
      <c r="E61" s="48" t="s">
        <v>32</v>
      </c>
      <c r="F61" s="48" t="s">
        <v>16</v>
      </c>
      <c r="G61" s="58" t="s">
        <v>17</v>
      </c>
      <c r="H61" s="80">
        <v>5203000</v>
      </c>
      <c r="I61" s="55"/>
      <c r="J61" s="55"/>
      <c r="K61" s="55"/>
      <c r="L61" s="55"/>
      <c r="M61" s="58" t="s">
        <v>121</v>
      </c>
    </row>
    <row r="62" spans="1:13" hidden="1" x14ac:dyDescent="0.15">
      <c r="A62" s="44" t="s">
        <v>141</v>
      </c>
      <c r="B62" s="49" t="s">
        <v>13</v>
      </c>
      <c r="C62" s="62">
        <v>45377</v>
      </c>
      <c r="D62" s="48" t="s">
        <v>137</v>
      </c>
      <c r="E62" s="48" t="s">
        <v>32</v>
      </c>
      <c r="F62" s="48" t="s">
        <v>16</v>
      </c>
      <c r="G62" s="58" t="s">
        <v>17</v>
      </c>
      <c r="H62" s="80">
        <v>11022000</v>
      </c>
      <c r="I62" s="55"/>
      <c r="J62" s="55"/>
      <c r="K62" s="55"/>
      <c r="L62" s="55"/>
      <c r="M62" s="58" t="s">
        <v>121</v>
      </c>
    </row>
    <row r="63" spans="1:13" hidden="1" x14ac:dyDescent="0.15">
      <c r="A63" s="44" t="s">
        <v>142</v>
      </c>
      <c r="B63" s="49" t="s">
        <v>13</v>
      </c>
      <c r="C63" s="62">
        <v>45382</v>
      </c>
      <c r="D63" s="48" t="s">
        <v>143</v>
      </c>
      <c r="E63" s="48" t="s">
        <v>144</v>
      </c>
      <c r="F63" s="48" t="s">
        <v>16</v>
      </c>
      <c r="G63" s="58" t="s">
        <v>17</v>
      </c>
      <c r="H63" s="80">
        <v>3563190130</v>
      </c>
      <c r="I63" s="55"/>
      <c r="J63" s="55"/>
      <c r="K63" s="55"/>
      <c r="L63" s="55"/>
      <c r="M63" s="58" t="s">
        <v>121</v>
      </c>
    </row>
    <row r="64" spans="1:13" hidden="1" x14ac:dyDescent="0.15">
      <c r="A64" s="44" t="s">
        <v>145</v>
      </c>
      <c r="B64" s="49" t="s">
        <v>13</v>
      </c>
      <c r="C64" s="62">
        <v>45382</v>
      </c>
      <c r="D64" s="48" t="s">
        <v>146</v>
      </c>
      <c r="E64" s="48" t="s">
        <v>147</v>
      </c>
      <c r="F64" s="48" t="s">
        <v>16</v>
      </c>
      <c r="G64" s="58" t="s">
        <v>17</v>
      </c>
      <c r="H64" s="80">
        <v>7238000</v>
      </c>
      <c r="I64" s="55"/>
      <c r="J64" s="55"/>
      <c r="K64" s="55"/>
      <c r="L64" s="55"/>
      <c r="M64" s="58"/>
    </row>
    <row r="65" spans="1:13" hidden="1" x14ac:dyDescent="0.15">
      <c r="A65" s="44" t="s">
        <v>148</v>
      </c>
      <c r="B65" s="49" t="s">
        <v>13</v>
      </c>
      <c r="C65" s="62">
        <v>45382</v>
      </c>
      <c r="D65" s="70" t="s">
        <v>71</v>
      </c>
      <c r="E65" s="75" t="s">
        <v>72</v>
      </c>
      <c r="F65" s="48" t="s">
        <v>16</v>
      </c>
      <c r="G65" s="58" t="s">
        <v>17</v>
      </c>
      <c r="H65" s="80">
        <v>3135000</v>
      </c>
      <c r="I65" s="55"/>
      <c r="J65" s="55"/>
      <c r="K65" s="55"/>
      <c r="L65" s="55"/>
      <c r="M65" s="58" t="s">
        <v>121</v>
      </c>
    </row>
    <row r="66" spans="1:13" hidden="1" x14ac:dyDescent="0.15">
      <c r="A66" s="44" t="s">
        <v>149</v>
      </c>
      <c r="B66" s="49" t="s">
        <v>13</v>
      </c>
      <c r="C66" s="62">
        <v>45382</v>
      </c>
      <c r="D66" s="48" t="s">
        <v>150</v>
      </c>
      <c r="E66" s="48" t="s">
        <v>151</v>
      </c>
      <c r="F66" s="48" t="s">
        <v>16</v>
      </c>
      <c r="G66" s="58" t="s">
        <v>17</v>
      </c>
      <c r="H66" s="80">
        <v>47520000</v>
      </c>
      <c r="I66" s="55"/>
      <c r="J66" s="55"/>
      <c r="K66" s="55"/>
      <c r="L66" s="55"/>
      <c r="M66" s="58" t="s">
        <v>121</v>
      </c>
    </row>
    <row r="67" spans="1:13" hidden="1" x14ac:dyDescent="0.15">
      <c r="A67" s="44" t="s">
        <v>152</v>
      </c>
      <c r="B67" s="49" t="s">
        <v>13</v>
      </c>
      <c r="C67" s="62">
        <v>45382</v>
      </c>
      <c r="D67" s="48" t="s">
        <v>153</v>
      </c>
      <c r="E67" s="48" t="s">
        <v>97</v>
      </c>
      <c r="F67" s="48" t="s">
        <v>16</v>
      </c>
      <c r="G67" s="58" t="s">
        <v>17</v>
      </c>
      <c r="H67" s="80">
        <v>7689000</v>
      </c>
      <c r="I67" s="55"/>
      <c r="J67" s="55"/>
      <c r="K67" s="55"/>
      <c r="L67" s="55"/>
      <c r="M67" s="58"/>
    </row>
    <row r="68" spans="1:13" hidden="1" x14ac:dyDescent="0.15">
      <c r="A68" s="44" t="s">
        <v>154</v>
      </c>
      <c r="B68" s="49" t="s">
        <v>13</v>
      </c>
      <c r="C68" s="62">
        <v>45382</v>
      </c>
      <c r="D68" s="48" t="s">
        <v>155</v>
      </c>
      <c r="E68" s="48" t="s">
        <v>156</v>
      </c>
      <c r="F68" s="48" t="s">
        <v>16</v>
      </c>
      <c r="G68" s="58" t="s">
        <v>17</v>
      </c>
      <c r="H68" s="80">
        <v>26772662</v>
      </c>
      <c r="I68" s="55"/>
      <c r="J68" s="55"/>
      <c r="K68" s="55"/>
      <c r="L68" s="55"/>
      <c r="M68" s="58"/>
    </row>
    <row r="69" spans="1:13" hidden="1" x14ac:dyDescent="0.15">
      <c r="A69" s="44" t="s">
        <v>157</v>
      </c>
      <c r="B69" s="49" t="s">
        <v>13</v>
      </c>
      <c r="C69" s="62">
        <v>45382</v>
      </c>
      <c r="D69" s="48" t="s">
        <v>158</v>
      </c>
      <c r="E69" s="48" t="s">
        <v>159</v>
      </c>
      <c r="F69" s="48" t="s">
        <v>16</v>
      </c>
      <c r="G69" s="58" t="s">
        <v>17</v>
      </c>
      <c r="H69" s="80">
        <v>66631250</v>
      </c>
      <c r="I69" s="55"/>
      <c r="J69" s="55"/>
      <c r="K69" s="55"/>
      <c r="L69" s="55"/>
      <c r="M69" s="58" t="s">
        <v>41</v>
      </c>
    </row>
    <row r="70" spans="1:13" hidden="1" x14ac:dyDescent="0.15">
      <c r="A70" s="44" t="s">
        <v>160</v>
      </c>
      <c r="B70" s="49" t="s">
        <v>13</v>
      </c>
      <c r="C70" s="62">
        <v>45382</v>
      </c>
      <c r="D70" s="48" t="s">
        <v>161</v>
      </c>
      <c r="E70" s="48" t="s">
        <v>162</v>
      </c>
      <c r="F70" s="48" t="s">
        <v>16</v>
      </c>
      <c r="G70" s="58" t="s">
        <v>17</v>
      </c>
      <c r="H70" s="80">
        <v>19602000</v>
      </c>
      <c r="I70" s="55"/>
      <c r="J70" s="55"/>
      <c r="K70" s="55"/>
      <c r="L70" s="55"/>
      <c r="M70" s="58" t="s">
        <v>121</v>
      </c>
    </row>
    <row r="71" spans="1:13" hidden="1" x14ac:dyDescent="0.15">
      <c r="A71" s="44" t="s">
        <v>163</v>
      </c>
      <c r="B71" s="49" t="s">
        <v>13</v>
      </c>
      <c r="C71" s="62">
        <v>45382</v>
      </c>
      <c r="D71" s="48" t="s">
        <v>153</v>
      </c>
      <c r="E71" s="48" t="s">
        <v>97</v>
      </c>
      <c r="F71" s="48" t="s">
        <v>16</v>
      </c>
      <c r="G71" s="58" t="s">
        <v>17</v>
      </c>
      <c r="H71" s="80">
        <v>9796523</v>
      </c>
      <c r="I71" s="55"/>
      <c r="J71" s="55"/>
      <c r="K71" s="55"/>
      <c r="L71" s="55"/>
      <c r="M71" s="58"/>
    </row>
    <row r="72" spans="1:13" hidden="1" x14ac:dyDescent="0.15">
      <c r="A72" s="44" t="s">
        <v>164</v>
      </c>
      <c r="B72" s="49" t="s">
        <v>13</v>
      </c>
      <c r="C72" s="62">
        <v>45382</v>
      </c>
      <c r="D72" s="48" t="s">
        <v>165</v>
      </c>
      <c r="E72" s="48" t="s">
        <v>166</v>
      </c>
      <c r="F72" s="48" t="s">
        <v>16</v>
      </c>
      <c r="G72" s="58" t="s">
        <v>17</v>
      </c>
      <c r="H72" s="80">
        <v>10560000</v>
      </c>
      <c r="I72" s="55"/>
      <c r="J72" s="55"/>
      <c r="K72" s="55"/>
      <c r="L72" s="55"/>
      <c r="M72" s="58"/>
    </row>
    <row r="73" spans="1:13" hidden="1" x14ac:dyDescent="0.15">
      <c r="A73" s="44" t="s">
        <v>167</v>
      </c>
      <c r="B73" s="49" t="s">
        <v>13</v>
      </c>
      <c r="C73" s="62">
        <v>45382</v>
      </c>
      <c r="D73" s="48" t="s">
        <v>150</v>
      </c>
      <c r="E73" s="48" t="s">
        <v>151</v>
      </c>
      <c r="F73" s="48" t="s">
        <v>16</v>
      </c>
      <c r="G73" s="58" t="s">
        <v>17</v>
      </c>
      <c r="H73" s="80">
        <v>32870112</v>
      </c>
      <c r="I73" s="55"/>
      <c r="J73" s="55"/>
      <c r="K73" s="55"/>
      <c r="L73" s="55"/>
      <c r="M73" s="58"/>
    </row>
    <row r="74" spans="1:13" hidden="1" x14ac:dyDescent="0.15">
      <c r="A74" s="44" t="s">
        <v>168</v>
      </c>
      <c r="B74" s="49" t="s">
        <v>13</v>
      </c>
      <c r="C74" s="62">
        <v>45382</v>
      </c>
      <c r="D74" s="48" t="s">
        <v>150</v>
      </c>
      <c r="E74" s="48" t="s">
        <v>151</v>
      </c>
      <c r="F74" s="48" t="s">
        <v>16</v>
      </c>
      <c r="G74" s="58" t="s">
        <v>17</v>
      </c>
      <c r="H74" s="80">
        <v>76675830</v>
      </c>
      <c r="I74" s="55"/>
      <c r="J74" s="55"/>
      <c r="K74" s="55"/>
      <c r="L74" s="55"/>
      <c r="M74" s="58" t="s">
        <v>121</v>
      </c>
    </row>
    <row r="75" spans="1:13" hidden="1" x14ac:dyDescent="0.15">
      <c r="A75" s="44" t="s">
        <v>169</v>
      </c>
      <c r="B75" s="49" t="s">
        <v>13</v>
      </c>
      <c r="C75" s="62">
        <v>45383</v>
      </c>
      <c r="D75" s="48" t="s">
        <v>153</v>
      </c>
      <c r="E75" s="48" t="s">
        <v>170</v>
      </c>
      <c r="F75" s="48" t="s">
        <v>16</v>
      </c>
      <c r="G75" s="58" t="s">
        <v>17</v>
      </c>
      <c r="H75" s="80">
        <v>5451600</v>
      </c>
      <c r="I75" s="55"/>
      <c r="J75" s="55"/>
      <c r="K75" s="55"/>
      <c r="L75" s="55"/>
      <c r="M75" s="58"/>
    </row>
    <row r="76" spans="1:13" hidden="1" x14ac:dyDescent="0.15">
      <c r="A76" s="44" t="s">
        <v>169</v>
      </c>
      <c r="B76" s="49" t="s">
        <v>13</v>
      </c>
      <c r="C76" s="62">
        <v>45383</v>
      </c>
      <c r="D76" s="48" t="s">
        <v>171</v>
      </c>
      <c r="E76" s="48" t="s">
        <v>172</v>
      </c>
      <c r="F76" s="48" t="s">
        <v>16</v>
      </c>
      <c r="G76" s="58" t="s">
        <v>17</v>
      </c>
      <c r="H76" s="80">
        <v>1168200</v>
      </c>
      <c r="I76" s="55"/>
      <c r="J76" s="55"/>
      <c r="K76" s="55"/>
      <c r="L76" s="55"/>
      <c r="M76" s="58"/>
    </row>
    <row r="77" spans="1:13" hidden="1" x14ac:dyDescent="0.15">
      <c r="A77" s="44" t="s">
        <v>169</v>
      </c>
      <c r="B77" s="49" t="s">
        <v>13</v>
      </c>
      <c r="C77" s="62">
        <v>45383</v>
      </c>
      <c r="D77" s="48" t="s">
        <v>21</v>
      </c>
      <c r="E77" s="48" t="s">
        <v>173</v>
      </c>
      <c r="F77" s="48" t="s">
        <v>16</v>
      </c>
      <c r="G77" s="58" t="s">
        <v>17</v>
      </c>
      <c r="H77" s="80">
        <v>3277560</v>
      </c>
      <c r="I77" s="55"/>
      <c r="J77" s="55"/>
      <c r="K77" s="55"/>
      <c r="L77" s="55"/>
      <c r="M77" s="58"/>
    </row>
    <row r="78" spans="1:13" hidden="1" x14ac:dyDescent="0.15">
      <c r="A78" s="44" t="s">
        <v>169</v>
      </c>
      <c r="B78" s="49" t="s">
        <v>13</v>
      </c>
      <c r="C78" s="62">
        <v>45383</v>
      </c>
      <c r="D78" s="48" t="s">
        <v>174</v>
      </c>
      <c r="E78" s="48" t="s">
        <v>175</v>
      </c>
      <c r="F78" s="48" t="s">
        <v>16</v>
      </c>
      <c r="G78" s="58" t="s">
        <v>17</v>
      </c>
      <c r="H78" s="80">
        <v>778800</v>
      </c>
      <c r="I78" s="55"/>
      <c r="J78" s="55"/>
      <c r="K78" s="55"/>
      <c r="L78" s="55"/>
      <c r="M78" s="58"/>
    </row>
    <row r="79" spans="1:13" hidden="1" x14ac:dyDescent="0.15">
      <c r="A79" s="44" t="s">
        <v>169</v>
      </c>
      <c r="B79" s="49" t="s">
        <v>13</v>
      </c>
      <c r="C79" s="62">
        <v>45383</v>
      </c>
      <c r="D79" s="48" t="s">
        <v>176</v>
      </c>
      <c r="E79" s="48" t="s">
        <v>177</v>
      </c>
      <c r="F79" s="48" t="s">
        <v>16</v>
      </c>
      <c r="G79" s="58" t="s">
        <v>17</v>
      </c>
      <c r="H79" s="80">
        <v>3899280</v>
      </c>
      <c r="I79" s="55"/>
      <c r="J79" s="55"/>
      <c r="K79" s="55"/>
      <c r="L79" s="55"/>
      <c r="M79" s="58"/>
    </row>
    <row r="80" spans="1:13" hidden="1" x14ac:dyDescent="0.15">
      <c r="A80" s="44" t="s">
        <v>178</v>
      </c>
      <c r="B80" s="49" t="s">
        <v>13</v>
      </c>
      <c r="C80" s="62">
        <v>45383</v>
      </c>
      <c r="D80" s="48" t="s">
        <v>171</v>
      </c>
      <c r="E80" s="48" t="s">
        <v>172</v>
      </c>
      <c r="F80" s="48" t="s">
        <v>16</v>
      </c>
      <c r="G80" s="58" t="s">
        <v>17</v>
      </c>
      <c r="H80" s="80">
        <v>12092960</v>
      </c>
      <c r="I80" s="55"/>
      <c r="J80" s="55"/>
      <c r="K80" s="55"/>
      <c r="L80" s="55"/>
      <c r="M80" s="58"/>
    </row>
    <row r="81" spans="1:13" hidden="1" x14ac:dyDescent="0.15">
      <c r="A81" s="44" t="s">
        <v>178</v>
      </c>
      <c r="B81" s="49" t="s">
        <v>13</v>
      </c>
      <c r="C81" s="62">
        <v>45383</v>
      </c>
      <c r="D81" s="48" t="s">
        <v>179</v>
      </c>
      <c r="E81" s="48" t="s">
        <v>147</v>
      </c>
      <c r="F81" s="48" t="s">
        <v>16</v>
      </c>
      <c r="G81" s="58" t="s">
        <v>17</v>
      </c>
      <c r="H81" s="80">
        <v>7341312</v>
      </c>
      <c r="I81" s="55"/>
      <c r="J81" s="55"/>
      <c r="K81" s="55"/>
      <c r="L81" s="55"/>
      <c r="M81" s="58"/>
    </row>
    <row r="82" spans="1:13" hidden="1" x14ac:dyDescent="0.15">
      <c r="A82" s="44" t="s">
        <v>180</v>
      </c>
      <c r="B82" s="49" t="s">
        <v>13</v>
      </c>
      <c r="C82" s="62">
        <v>45397</v>
      </c>
      <c r="D82" s="48" t="s">
        <v>137</v>
      </c>
      <c r="E82" s="48" t="s">
        <v>32</v>
      </c>
      <c r="F82" s="48" t="s">
        <v>16</v>
      </c>
      <c r="G82" s="58" t="s">
        <v>17</v>
      </c>
      <c r="H82" s="80">
        <v>2413950</v>
      </c>
      <c r="I82" s="55"/>
      <c r="J82" s="55"/>
      <c r="K82" s="55"/>
      <c r="L82" s="55"/>
      <c r="M82" s="58" t="s">
        <v>121</v>
      </c>
    </row>
    <row r="83" spans="1:13" hidden="1" x14ac:dyDescent="0.15">
      <c r="A83" s="44" t="s">
        <v>181</v>
      </c>
      <c r="B83" s="49" t="s">
        <v>13</v>
      </c>
      <c r="C83" s="62">
        <v>45412</v>
      </c>
      <c r="D83" s="48" t="s">
        <v>146</v>
      </c>
      <c r="E83" s="48" t="s">
        <v>147</v>
      </c>
      <c r="F83" s="48" t="s">
        <v>16</v>
      </c>
      <c r="G83" s="58" t="s">
        <v>17</v>
      </c>
      <c r="H83" s="80">
        <v>14799400</v>
      </c>
      <c r="I83" s="55"/>
      <c r="J83" s="55"/>
      <c r="K83" s="55"/>
      <c r="L83" s="55"/>
      <c r="M83" s="58"/>
    </row>
    <row r="84" spans="1:13" hidden="1" x14ac:dyDescent="0.15">
      <c r="A84" s="44" t="s">
        <v>182</v>
      </c>
      <c r="B84" s="49" t="s">
        <v>13</v>
      </c>
      <c r="C84" s="62">
        <v>45412</v>
      </c>
      <c r="D84" s="48" t="s">
        <v>146</v>
      </c>
      <c r="E84" s="48" t="s">
        <v>147</v>
      </c>
      <c r="F84" s="48" t="s">
        <v>16</v>
      </c>
      <c r="G84" s="58" t="s">
        <v>17</v>
      </c>
      <c r="H84" s="80">
        <v>12474000</v>
      </c>
      <c r="I84" s="55"/>
      <c r="J84" s="55"/>
      <c r="K84" s="55"/>
      <c r="L84" s="55"/>
      <c r="M84" s="58"/>
    </row>
    <row r="85" spans="1:13" hidden="1" x14ac:dyDescent="0.15">
      <c r="A85" s="44" t="s">
        <v>183</v>
      </c>
      <c r="B85" s="49" t="s">
        <v>13</v>
      </c>
      <c r="C85" s="62">
        <v>45412</v>
      </c>
      <c r="D85" s="48" t="s">
        <v>184</v>
      </c>
      <c r="E85" s="48" t="s">
        <v>22</v>
      </c>
      <c r="F85" s="48" t="s">
        <v>16</v>
      </c>
      <c r="G85" s="58" t="s">
        <v>17</v>
      </c>
      <c r="H85" s="80">
        <v>5698000</v>
      </c>
      <c r="I85" s="55"/>
      <c r="J85" s="55"/>
      <c r="K85" s="55"/>
      <c r="L85" s="55"/>
      <c r="M85" s="58"/>
    </row>
    <row r="86" spans="1:13" hidden="1" x14ac:dyDescent="0.15">
      <c r="A86" s="44" t="s">
        <v>185</v>
      </c>
      <c r="B86" s="49" t="s">
        <v>13</v>
      </c>
      <c r="C86" s="62">
        <v>45412</v>
      </c>
      <c r="D86" s="48" t="s">
        <v>186</v>
      </c>
      <c r="E86" s="48" t="s">
        <v>40</v>
      </c>
      <c r="F86" s="48" t="s">
        <v>16</v>
      </c>
      <c r="G86" s="58" t="s">
        <v>17</v>
      </c>
      <c r="H86" s="80">
        <v>54896737</v>
      </c>
      <c r="I86" s="55"/>
      <c r="J86" s="55"/>
      <c r="K86" s="55"/>
      <c r="L86" s="55"/>
      <c r="M86" s="58" t="s">
        <v>121</v>
      </c>
    </row>
    <row r="87" spans="1:13" hidden="1" x14ac:dyDescent="0.15">
      <c r="A87" s="44" t="s">
        <v>103</v>
      </c>
      <c r="B87" s="49" t="s">
        <v>13</v>
      </c>
      <c r="C87" s="62">
        <v>45422</v>
      </c>
      <c r="D87" s="48" t="s">
        <v>187</v>
      </c>
      <c r="E87" s="48" t="s">
        <v>135</v>
      </c>
      <c r="F87" s="48" t="s">
        <v>16</v>
      </c>
      <c r="G87" s="58" t="s">
        <v>17</v>
      </c>
      <c r="H87" s="80"/>
      <c r="I87" s="55"/>
      <c r="J87" s="55"/>
      <c r="K87" s="55"/>
      <c r="L87" s="55"/>
      <c r="M87" s="58"/>
    </row>
    <row r="88" spans="1:13" hidden="1" x14ac:dyDescent="0.15">
      <c r="A88" s="44" t="s">
        <v>188</v>
      </c>
      <c r="B88" s="49" t="s">
        <v>13</v>
      </c>
      <c r="C88" s="62">
        <v>45443</v>
      </c>
      <c r="D88" s="48" t="s">
        <v>189</v>
      </c>
      <c r="E88" s="48" t="s">
        <v>190</v>
      </c>
      <c r="F88" s="48" t="s">
        <v>16</v>
      </c>
      <c r="G88" s="58" t="s">
        <v>17</v>
      </c>
      <c r="H88" s="80">
        <v>47300000</v>
      </c>
      <c r="I88" s="55"/>
      <c r="J88" s="55"/>
      <c r="K88" s="55"/>
      <c r="L88" s="55"/>
      <c r="M88" s="58"/>
    </row>
    <row r="89" spans="1:13" hidden="1" x14ac:dyDescent="0.15">
      <c r="A89" s="44" t="s">
        <v>191</v>
      </c>
      <c r="B89" s="49" t="s">
        <v>13</v>
      </c>
      <c r="C89" s="62">
        <v>45473</v>
      </c>
      <c r="D89" s="48" t="s">
        <v>192</v>
      </c>
      <c r="E89" s="48" t="s">
        <v>193</v>
      </c>
      <c r="F89" s="48" t="s">
        <v>16</v>
      </c>
      <c r="G89" s="58" t="s">
        <v>17</v>
      </c>
      <c r="H89" s="80">
        <v>3416536</v>
      </c>
      <c r="I89" s="55"/>
      <c r="J89" s="55"/>
      <c r="K89" s="55"/>
      <c r="L89" s="55"/>
      <c r="M89" s="58" t="s">
        <v>121</v>
      </c>
    </row>
    <row r="90" spans="1:13" hidden="1" x14ac:dyDescent="0.15">
      <c r="A90" s="44" t="s">
        <v>194</v>
      </c>
      <c r="B90" s="49" t="s">
        <v>13</v>
      </c>
      <c r="C90" s="62">
        <v>45473</v>
      </c>
      <c r="D90" s="48" t="s">
        <v>107</v>
      </c>
      <c r="E90" s="48" t="s">
        <v>195</v>
      </c>
      <c r="F90" s="48" t="s">
        <v>16</v>
      </c>
      <c r="G90" s="58" t="s">
        <v>17</v>
      </c>
      <c r="H90" s="80">
        <v>26928000</v>
      </c>
      <c r="I90" s="55"/>
      <c r="J90" s="55"/>
      <c r="K90" s="55"/>
      <c r="L90" s="55"/>
      <c r="M90" s="58" t="s">
        <v>121</v>
      </c>
    </row>
    <row r="91" spans="1:13" hidden="1" x14ac:dyDescent="0.15">
      <c r="A91" s="44" t="s">
        <v>196</v>
      </c>
      <c r="B91" s="49" t="s">
        <v>13</v>
      </c>
      <c r="C91" s="62">
        <v>45473</v>
      </c>
      <c r="D91" s="48" t="s">
        <v>197</v>
      </c>
      <c r="E91" s="48" t="s">
        <v>94</v>
      </c>
      <c r="F91" s="48" t="s">
        <v>16</v>
      </c>
      <c r="G91" s="58" t="s">
        <v>17</v>
      </c>
      <c r="H91" s="80">
        <v>16018200</v>
      </c>
      <c r="I91" s="55"/>
      <c r="J91" s="55"/>
      <c r="K91" s="55"/>
      <c r="L91" s="55"/>
      <c r="M91" s="58"/>
    </row>
    <row r="92" spans="1:13" hidden="1" x14ac:dyDescent="0.15">
      <c r="A92" s="44" t="s">
        <v>198</v>
      </c>
      <c r="B92" s="49" t="s">
        <v>13</v>
      </c>
      <c r="C92" s="62">
        <v>45473</v>
      </c>
      <c r="D92" s="48" t="s">
        <v>199</v>
      </c>
      <c r="E92" s="48" t="s">
        <v>200</v>
      </c>
      <c r="F92" s="48" t="s">
        <v>16</v>
      </c>
      <c r="G92" s="58" t="s">
        <v>17</v>
      </c>
      <c r="H92" s="80">
        <v>16720000</v>
      </c>
      <c r="I92" s="55"/>
      <c r="J92" s="55"/>
      <c r="K92" s="55"/>
      <c r="L92" s="55"/>
      <c r="M92" s="58"/>
    </row>
    <row r="93" spans="1:13" hidden="1" x14ac:dyDescent="0.15">
      <c r="A93" s="44" t="s">
        <v>201</v>
      </c>
      <c r="B93" s="49" t="s">
        <v>13</v>
      </c>
      <c r="C93" s="62">
        <v>45482</v>
      </c>
      <c r="D93" s="48" t="s">
        <v>202</v>
      </c>
      <c r="E93" s="48" t="s">
        <v>203</v>
      </c>
      <c r="F93" s="48" t="s">
        <v>16</v>
      </c>
      <c r="G93" s="58" t="s">
        <v>17</v>
      </c>
      <c r="H93" s="80">
        <v>120450000</v>
      </c>
      <c r="I93" s="55"/>
      <c r="J93" s="55"/>
      <c r="K93" s="55"/>
      <c r="L93" s="55"/>
      <c r="M93" s="58" t="s">
        <v>121</v>
      </c>
    </row>
    <row r="94" spans="1:13" hidden="1" x14ac:dyDescent="0.15">
      <c r="A94" s="44" t="s">
        <v>204</v>
      </c>
      <c r="B94" s="49" t="s">
        <v>13</v>
      </c>
      <c r="C94" s="62">
        <v>45535</v>
      </c>
      <c r="D94" s="48" t="s">
        <v>184</v>
      </c>
      <c r="E94" s="48" t="s">
        <v>173</v>
      </c>
      <c r="F94" s="48" t="s">
        <v>16</v>
      </c>
      <c r="G94" s="58" t="s">
        <v>17</v>
      </c>
      <c r="H94" s="80">
        <v>1952500</v>
      </c>
      <c r="I94" s="55"/>
      <c r="J94" s="55"/>
      <c r="K94" s="55"/>
      <c r="L94" s="55"/>
      <c r="M94" s="58" t="s">
        <v>121</v>
      </c>
    </row>
    <row r="95" spans="1:13" hidden="1" x14ac:dyDescent="0.15">
      <c r="A95" s="44" t="s">
        <v>205</v>
      </c>
      <c r="B95" s="49" t="s">
        <v>13</v>
      </c>
      <c r="C95" s="62">
        <v>45535</v>
      </c>
      <c r="D95" s="48" t="s">
        <v>206</v>
      </c>
      <c r="E95" s="48" t="s">
        <v>207</v>
      </c>
      <c r="F95" s="48" t="s">
        <v>16</v>
      </c>
      <c r="G95" s="58" t="s">
        <v>17</v>
      </c>
      <c r="H95" s="80">
        <v>3385800</v>
      </c>
      <c r="I95" s="55"/>
      <c r="J95" s="55"/>
      <c r="K95" s="55"/>
      <c r="L95" s="55"/>
      <c r="M95" s="58"/>
    </row>
    <row r="96" spans="1:13" hidden="1" x14ac:dyDescent="0.15">
      <c r="A96" s="44" t="s">
        <v>208</v>
      </c>
      <c r="B96" s="49" t="s">
        <v>13</v>
      </c>
      <c r="C96" s="62">
        <v>45535</v>
      </c>
      <c r="D96" s="48" t="s">
        <v>104</v>
      </c>
      <c r="E96" s="54" t="s">
        <v>209</v>
      </c>
      <c r="F96" s="48" t="s">
        <v>16</v>
      </c>
      <c r="G96" s="58" t="s">
        <v>17</v>
      </c>
      <c r="H96" s="80">
        <v>44745591</v>
      </c>
      <c r="I96" s="55"/>
      <c r="J96" s="55"/>
      <c r="K96" s="55"/>
      <c r="L96" s="55"/>
      <c r="M96" s="58"/>
    </row>
    <row r="97" spans="1:13" hidden="1" x14ac:dyDescent="0.15">
      <c r="A97" s="44" t="s">
        <v>208</v>
      </c>
      <c r="B97" s="49" t="s">
        <v>13</v>
      </c>
      <c r="C97" s="62">
        <v>45535</v>
      </c>
      <c r="D97" s="48" t="s">
        <v>50</v>
      </c>
      <c r="E97" s="54" t="s">
        <v>210</v>
      </c>
      <c r="F97" s="48" t="s">
        <v>16</v>
      </c>
      <c r="G97" s="58" t="s">
        <v>17</v>
      </c>
      <c r="H97" s="80">
        <v>26961717</v>
      </c>
      <c r="I97" s="55"/>
      <c r="J97" s="55"/>
      <c r="K97" s="55"/>
      <c r="L97" s="55"/>
      <c r="M97" s="58"/>
    </row>
    <row r="98" spans="1:13" hidden="1" x14ac:dyDescent="0.15">
      <c r="A98" s="44" t="s">
        <v>208</v>
      </c>
      <c r="B98" s="49" t="s">
        <v>13</v>
      </c>
      <c r="C98" s="62">
        <v>45535</v>
      </c>
      <c r="D98" s="48" t="s">
        <v>211</v>
      </c>
      <c r="E98" s="54" t="s">
        <v>212</v>
      </c>
      <c r="F98" s="48" t="s">
        <v>16</v>
      </c>
      <c r="G98" s="58" t="s">
        <v>17</v>
      </c>
      <c r="H98" s="80">
        <v>7745991</v>
      </c>
      <c r="I98" s="55"/>
      <c r="J98" s="55"/>
      <c r="K98" s="55"/>
      <c r="L98" s="55"/>
      <c r="M98" s="58"/>
    </row>
    <row r="99" spans="1:13" hidden="1" x14ac:dyDescent="0.15">
      <c r="A99" s="44" t="s">
        <v>208</v>
      </c>
      <c r="B99" s="49" t="s">
        <v>13</v>
      </c>
      <c r="C99" s="62">
        <v>45535</v>
      </c>
      <c r="D99" s="48" t="s">
        <v>213</v>
      </c>
      <c r="E99" s="54" t="s">
        <v>214</v>
      </c>
      <c r="F99" s="48" t="s">
        <v>16</v>
      </c>
      <c r="G99" s="58" t="s">
        <v>17</v>
      </c>
      <c r="H99" s="80">
        <v>9388170</v>
      </c>
      <c r="I99" s="55"/>
      <c r="J99" s="55"/>
      <c r="K99" s="55"/>
      <c r="L99" s="55"/>
      <c r="M99" s="58"/>
    </row>
    <row r="100" spans="1:13" hidden="1" x14ac:dyDescent="0.15">
      <c r="A100" s="44" t="s">
        <v>208</v>
      </c>
      <c r="B100" s="49" t="s">
        <v>13</v>
      </c>
      <c r="C100" s="62">
        <v>45535</v>
      </c>
      <c r="D100" s="48" t="s">
        <v>215</v>
      </c>
      <c r="E100" s="54" t="s">
        <v>216</v>
      </c>
      <c r="F100" s="48" t="s">
        <v>16</v>
      </c>
      <c r="G100" s="58" t="s">
        <v>17</v>
      </c>
      <c r="H100" s="80">
        <v>69713332</v>
      </c>
      <c r="I100" s="55"/>
      <c r="J100" s="55"/>
      <c r="K100" s="55"/>
      <c r="L100" s="55"/>
      <c r="M100" s="58"/>
    </row>
    <row r="101" spans="1:13" hidden="1" x14ac:dyDescent="0.15">
      <c r="A101" s="44" t="s">
        <v>208</v>
      </c>
      <c r="B101" s="49" t="s">
        <v>13</v>
      </c>
      <c r="C101" s="62">
        <v>45535</v>
      </c>
      <c r="D101" s="48" t="s">
        <v>217</v>
      </c>
      <c r="E101" s="54" t="s">
        <v>218</v>
      </c>
      <c r="F101" s="48" t="s">
        <v>16</v>
      </c>
      <c r="G101" s="58" t="s">
        <v>17</v>
      </c>
      <c r="H101" s="80">
        <v>18378118</v>
      </c>
      <c r="I101" s="55"/>
      <c r="J101" s="55"/>
      <c r="K101" s="55"/>
      <c r="L101" s="55"/>
      <c r="M101" s="58"/>
    </row>
    <row r="102" spans="1:13" hidden="1" x14ac:dyDescent="0.15">
      <c r="A102" s="44" t="s">
        <v>219</v>
      </c>
      <c r="B102" s="49" t="s">
        <v>13</v>
      </c>
      <c r="C102" s="62">
        <v>45548</v>
      </c>
      <c r="D102" s="48" t="s">
        <v>202</v>
      </c>
      <c r="E102" s="48" t="s">
        <v>203</v>
      </c>
      <c r="F102" s="48" t="s">
        <v>16</v>
      </c>
      <c r="G102" s="58" t="s">
        <v>17</v>
      </c>
      <c r="H102" s="80">
        <v>38060000</v>
      </c>
      <c r="I102" s="55"/>
      <c r="J102" s="55"/>
      <c r="K102" s="55"/>
      <c r="L102" s="55"/>
      <c r="M102" s="58"/>
    </row>
    <row r="103" spans="1:13" hidden="1" x14ac:dyDescent="0.15">
      <c r="A103" s="44" t="s">
        <v>220</v>
      </c>
      <c r="B103" s="49" t="s">
        <v>13</v>
      </c>
      <c r="C103" s="62">
        <v>45554</v>
      </c>
      <c r="D103" s="48" t="s">
        <v>184</v>
      </c>
      <c r="E103" s="48" t="s">
        <v>173</v>
      </c>
      <c r="F103" s="48" t="s">
        <v>16</v>
      </c>
      <c r="G103" s="58" t="s">
        <v>17</v>
      </c>
      <c r="H103" s="80">
        <v>11880000</v>
      </c>
      <c r="I103" s="55"/>
      <c r="J103" s="55"/>
      <c r="K103" s="55"/>
      <c r="L103" s="55"/>
      <c r="M103" s="58" t="s">
        <v>121</v>
      </c>
    </row>
    <row r="104" spans="1:13" hidden="1" x14ac:dyDescent="0.15">
      <c r="A104" s="44" t="s">
        <v>221</v>
      </c>
      <c r="B104" s="49" t="s">
        <v>13</v>
      </c>
      <c r="C104" s="62">
        <v>45566</v>
      </c>
      <c r="D104" s="48" t="s">
        <v>222</v>
      </c>
      <c r="E104" s="48" t="s">
        <v>223</v>
      </c>
      <c r="F104" s="48" t="s">
        <v>16</v>
      </c>
      <c r="G104" s="58" t="s">
        <v>17</v>
      </c>
      <c r="H104" s="80">
        <v>9230991</v>
      </c>
      <c r="I104" s="55"/>
      <c r="J104" s="55"/>
      <c r="K104" s="55"/>
      <c r="L104" s="55"/>
      <c r="M104" s="58"/>
    </row>
    <row r="105" spans="1:13" hidden="1" x14ac:dyDescent="0.15">
      <c r="A105" s="44" t="s">
        <v>221</v>
      </c>
      <c r="B105" s="49" t="s">
        <v>13</v>
      </c>
      <c r="C105" s="62">
        <v>45566</v>
      </c>
      <c r="D105" s="48" t="s">
        <v>224</v>
      </c>
      <c r="E105" s="48" t="s">
        <v>214</v>
      </c>
      <c r="F105" s="48" t="s">
        <v>16</v>
      </c>
      <c r="G105" s="58" t="s">
        <v>17</v>
      </c>
      <c r="H105" s="80">
        <v>20275803</v>
      </c>
      <c r="I105" s="55"/>
      <c r="J105" s="55"/>
      <c r="K105" s="55"/>
      <c r="L105" s="55"/>
      <c r="M105" s="58"/>
    </row>
    <row r="106" spans="1:13" hidden="1" x14ac:dyDescent="0.15">
      <c r="A106" s="44" t="s">
        <v>221</v>
      </c>
      <c r="B106" s="49" t="s">
        <v>13</v>
      </c>
      <c r="C106" s="62">
        <v>45566</v>
      </c>
      <c r="D106" s="48" t="s">
        <v>225</v>
      </c>
      <c r="E106" s="48" t="s">
        <v>226</v>
      </c>
      <c r="F106" s="48" t="s">
        <v>16</v>
      </c>
      <c r="G106" s="58" t="s">
        <v>17</v>
      </c>
      <c r="H106" s="80">
        <v>14828243</v>
      </c>
      <c r="I106" s="55"/>
      <c r="J106" s="55"/>
      <c r="K106" s="55"/>
      <c r="L106" s="55"/>
      <c r="M106" s="58"/>
    </row>
    <row r="107" spans="1:13" hidden="1" x14ac:dyDescent="0.15">
      <c r="A107" s="44" t="s">
        <v>221</v>
      </c>
      <c r="B107" s="49" t="s">
        <v>13</v>
      </c>
      <c r="C107" s="62">
        <v>45566</v>
      </c>
      <c r="D107" s="48" t="s">
        <v>227</v>
      </c>
      <c r="E107" s="48" t="s">
        <v>228</v>
      </c>
      <c r="F107" s="48" t="s">
        <v>16</v>
      </c>
      <c r="G107" s="58" t="s">
        <v>17</v>
      </c>
      <c r="H107" s="80">
        <v>1548585</v>
      </c>
      <c r="I107" s="55"/>
      <c r="J107" s="55"/>
      <c r="K107" s="55"/>
      <c r="L107" s="55"/>
      <c r="M107" s="58"/>
    </row>
    <row r="108" spans="1:13" hidden="1" x14ac:dyDescent="0.15">
      <c r="A108" s="44" t="s">
        <v>221</v>
      </c>
      <c r="B108" s="49" t="s">
        <v>13</v>
      </c>
      <c r="C108" s="62">
        <v>45566</v>
      </c>
      <c r="D108" s="48" t="s">
        <v>229</v>
      </c>
      <c r="E108" s="48" t="s">
        <v>230</v>
      </c>
      <c r="F108" s="48" t="s">
        <v>16</v>
      </c>
      <c r="G108" s="58" t="s">
        <v>17</v>
      </c>
      <c r="H108" s="80">
        <v>4981238</v>
      </c>
      <c r="I108" s="55"/>
      <c r="J108" s="55"/>
      <c r="K108" s="55"/>
      <c r="L108" s="55"/>
      <c r="M108" s="58"/>
    </row>
    <row r="109" spans="1:13" hidden="1" x14ac:dyDescent="0.15">
      <c r="A109" s="44" t="s">
        <v>231</v>
      </c>
      <c r="B109" s="49" t="s">
        <v>13</v>
      </c>
      <c r="C109" s="62">
        <v>45568</v>
      </c>
      <c r="D109" s="48" t="s">
        <v>232</v>
      </c>
      <c r="E109" s="48" t="s">
        <v>233</v>
      </c>
      <c r="F109" s="48" t="s">
        <v>16</v>
      </c>
      <c r="G109" s="58" t="s">
        <v>17</v>
      </c>
      <c r="H109" s="80">
        <v>136620000</v>
      </c>
      <c r="I109" s="55"/>
      <c r="J109" s="55"/>
      <c r="K109" s="55"/>
      <c r="L109" s="55"/>
      <c r="M109" s="58" t="s">
        <v>121</v>
      </c>
    </row>
    <row r="110" spans="1:13" hidden="1" x14ac:dyDescent="0.15">
      <c r="A110" s="44" t="s">
        <v>234</v>
      </c>
      <c r="B110" s="49" t="s">
        <v>13</v>
      </c>
      <c r="C110" s="62">
        <v>45572</v>
      </c>
      <c r="D110" s="48" t="s">
        <v>235</v>
      </c>
      <c r="E110" s="48" t="s">
        <v>236</v>
      </c>
      <c r="F110" s="48" t="s">
        <v>16</v>
      </c>
      <c r="G110" s="58" t="s">
        <v>17</v>
      </c>
      <c r="H110" s="80">
        <v>3850000</v>
      </c>
      <c r="I110" s="55"/>
      <c r="J110" s="55"/>
      <c r="K110" s="55"/>
      <c r="L110" s="55"/>
      <c r="M110" s="58" t="s">
        <v>121</v>
      </c>
    </row>
    <row r="111" spans="1:13" hidden="1" x14ac:dyDescent="0.15">
      <c r="A111" s="44" t="s">
        <v>237</v>
      </c>
      <c r="B111" s="49" t="s">
        <v>13</v>
      </c>
      <c r="C111" s="62">
        <v>45586</v>
      </c>
      <c r="D111" s="48" t="s">
        <v>50</v>
      </c>
      <c r="E111" s="48" t="s">
        <v>51</v>
      </c>
      <c r="F111" s="48" t="s">
        <v>16</v>
      </c>
      <c r="G111" s="58" t="s">
        <v>17</v>
      </c>
      <c r="H111" s="80">
        <v>3795000</v>
      </c>
      <c r="I111" s="55"/>
      <c r="J111" s="55"/>
      <c r="K111" s="55"/>
      <c r="L111" s="55"/>
      <c r="M111" s="58" t="s">
        <v>121</v>
      </c>
    </row>
    <row r="112" spans="1:13" hidden="1" x14ac:dyDescent="0.15">
      <c r="A112" s="44" t="s">
        <v>238</v>
      </c>
      <c r="B112" s="49" t="s">
        <v>13</v>
      </c>
      <c r="C112" s="62">
        <v>45586</v>
      </c>
      <c r="D112" s="48" t="s">
        <v>184</v>
      </c>
      <c r="E112" s="48" t="s">
        <v>173</v>
      </c>
      <c r="F112" s="48" t="s">
        <v>16</v>
      </c>
      <c r="G112" s="58" t="s">
        <v>17</v>
      </c>
      <c r="H112" s="80">
        <v>2420000</v>
      </c>
      <c r="I112" s="55"/>
      <c r="J112" s="55"/>
      <c r="K112" s="55"/>
      <c r="L112" s="55"/>
      <c r="M112" s="58" t="s">
        <v>121</v>
      </c>
    </row>
    <row r="113" spans="1:13" hidden="1" x14ac:dyDescent="0.15">
      <c r="A113" s="44" t="s">
        <v>239</v>
      </c>
      <c r="B113" s="49" t="s">
        <v>13</v>
      </c>
      <c r="C113" s="62">
        <v>45586</v>
      </c>
      <c r="D113" s="48" t="s">
        <v>184</v>
      </c>
      <c r="E113" s="48" t="s">
        <v>173</v>
      </c>
      <c r="F113" s="48" t="s">
        <v>16</v>
      </c>
      <c r="G113" s="58" t="s">
        <v>17</v>
      </c>
      <c r="H113" s="80">
        <v>4994000</v>
      </c>
      <c r="I113" s="55"/>
      <c r="J113" s="55"/>
      <c r="K113" s="55"/>
      <c r="L113" s="55"/>
      <c r="M113" s="58" t="s">
        <v>121</v>
      </c>
    </row>
    <row r="114" spans="1:13" hidden="1" x14ac:dyDescent="0.15">
      <c r="A114" s="44" t="s">
        <v>240</v>
      </c>
      <c r="B114" s="49" t="s">
        <v>13</v>
      </c>
      <c r="C114" s="62">
        <v>45596</v>
      </c>
      <c r="D114" s="48" t="s">
        <v>241</v>
      </c>
      <c r="E114" s="48" t="s">
        <v>242</v>
      </c>
      <c r="F114" s="48" t="s">
        <v>243</v>
      </c>
      <c r="G114" s="58" t="s">
        <v>17</v>
      </c>
      <c r="H114" s="80">
        <v>493020000</v>
      </c>
      <c r="I114" s="55"/>
      <c r="J114" s="55"/>
      <c r="K114" s="55"/>
      <c r="L114" s="55"/>
      <c r="M114" s="58"/>
    </row>
    <row r="115" spans="1:13" hidden="1" x14ac:dyDescent="0.15">
      <c r="A115" s="44" t="s">
        <v>244</v>
      </c>
      <c r="B115" s="49" t="s">
        <v>13</v>
      </c>
      <c r="C115" s="62">
        <v>45618</v>
      </c>
      <c r="D115" s="48" t="s">
        <v>245</v>
      </c>
      <c r="E115" s="48" t="s">
        <v>246</v>
      </c>
      <c r="F115" s="48" t="s">
        <v>16</v>
      </c>
      <c r="G115" s="58" t="s">
        <v>17</v>
      </c>
      <c r="H115" s="80">
        <v>3960000</v>
      </c>
      <c r="I115" s="55"/>
      <c r="J115" s="55"/>
      <c r="K115" s="55"/>
      <c r="L115" s="55"/>
      <c r="M115" s="58"/>
    </row>
    <row r="116" spans="1:13" hidden="1" x14ac:dyDescent="0.15">
      <c r="A116" s="44" t="s">
        <v>247</v>
      </c>
      <c r="B116" s="49" t="s">
        <v>13</v>
      </c>
      <c r="C116" s="62">
        <v>45626</v>
      </c>
      <c r="D116" s="48" t="s">
        <v>248</v>
      </c>
      <c r="E116" s="48" t="s">
        <v>249</v>
      </c>
      <c r="F116" s="48" t="s">
        <v>16</v>
      </c>
      <c r="G116" s="58" t="s">
        <v>17</v>
      </c>
      <c r="H116" s="80">
        <v>272440245</v>
      </c>
      <c r="I116" s="55"/>
      <c r="J116" s="55"/>
      <c r="K116" s="55"/>
      <c r="L116" s="55"/>
      <c r="M116" s="58"/>
    </row>
    <row r="117" spans="1:13" hidden="1" x14ac:dyDescent="0.15">
      <c r="A117" s="44" t="s">
        <v>250</v>
      </c>
      <c r="B117" s="49" t="s">
        <v>13</v>
      </c>
      <c r="C117" s="62">
        <v>45649</v>
      </c>
      <c r="D117" s="48" t="s">
        <v>251</v>
      </c>
      <c r="E117" s="48" t="s">
        <v>252</v>
      </c>
      <c r="F117" s="48" t="s">
        <v>16</v>
      </c>
      <c r="G117" s="58" t="s">
        <v>17</v>
      </c>
      <c r="H117" s="80">
        <v>9900000</v>
      </c>
      <c r="I117" s="55"/>
      <c r="J117" s="55"/>
      <c r="K117" s="55"/>
      <c r="L117" s="55"/>
      <c r="M117" s="58"/>
    </row>
    <row r="118" spans="1:13" hidden="1" x14ac:dyDescent="0.15">
      <c r="A118" s="44" t="s">
        <v>253</v>
      </c>
      <c r="B118" s="49" t="s">
        <v>13</v>
      </c>
      <c r="C118" s="62">
        <v>45651</v>
      </c>
      <c r="D118" s="48" t="s">
        <v>254</v>
      </c>
      <c r="E118" s="48" t="s">
        <v>255</v>
      </c>
      <c r="F118" s="48" t="s">
        <v>16</v>
      </c>
      <c r="G118" s="58" t="s">
        <v>17</v>
      </c>
      <c r="H118" s="80">
        <v>9248800</v>
      </c>
      <c r="I118" s="55"/>
      <c r="J118" s="55"/>
      <c r="K118" s="55"/>
      <c r="L118" s="55"/>
      <c r="M118" s="58"/>
    </row>
    <row r="119" spans="1:13" hidden="1" x14ac:dyDescent="0.15">
      <c r="A119" s="44" t="s">
        <v>256</v>
      </c>
      <c r="B119" s="49" t="s">
        <v>13</v>
      </c>
      <c r="C119" s="62">
        <v>45653</v>
      </c>
      <c r="D119" s="48" t="s">
        <v>257</v>
      </c>
      <c r="E119" s="48" t="s">
        <v>258</v>
      </c>
      <c r="F119" s="48" t="s">
        <v>16</v>
      </c>
      <c r="G119" s="58" t="s">
        <v>17</v>
      </c>
      <c r="H119" s="80">
        <v>8415000</v>
      </c>
      <c r="I119" s="55"/>
      <c r="J119" s="55"/>
      <c r="K119" s="55"/>
      <c r="L119" s="55"/>
      <c r="M119" s="58" t="s">
        <v>121</v>
      </c>
    </row>
    <row r="120" spans="1:13" hidden="1" x14ac:dyDescent="0.15">
      <c r="A120" s="44" t="s">
        <v>259</v>
      </c>
      <c r="B120" s="49" t="s">
        <v>13</v>
      </c>
      <c r="C120" s="62">
        <v>45653</v>
      </c>
      <c r="D120" s="48" t="s">
        <v>197</v>
      </c>
      <c r="E120" s="48" t="s">
        <v>94</v>
      </c>
      <c r="F120" s="48" t="s">
        <v>16</v>
      </c>
      <c r="G120" s="58" t="s">
        <v>17</v>
      </c>
      <c r="H120" s="80">
        <v>12941280</v>
      </c>
      <c r="I120" s="55"/>
      <c r="J120" s="55"/>
      <c r="K120" s="55"/>
      <c r="L120" s="55"/>
      <c r="M120" s="58"/>
    </row>
    <row r="121" spans="1:13" hidden="1" x14ac:dyDescent="0.15">
      <c r="A121" s="44" t="s">
        <v>221</v>
      </c>
      <c r="B121" s="49" t="s">
        <v>13</v>
      </c>
      <c r="C121" s="62">
        <v>45657</v>
      </c>
      <c r="D121" s="48" t="s">
        <v>222</v>
      </c>
      <c r="E121" s="48" t="s">
        <v>223</v>
      </c>
      <c r="F121" s="48" t="s">
        <v>16</v>
      </c>
      <c r="G121" s="58" t="s">
        <v>17</v>
      </c>
      <c r="H121" s="80">
        <v>2136867</v>
      </c>
      <c r="I121" s="55"/>
      <c r="J121" s="55"/>
      <c r="K121" s="55"/>
      <c r="L121" s="55"/>
      <c r="M121" s="55"/>
    </row>
    <row r="122" spans="1:13" hidden="1" x14ac:dyDescent="0.15">
      <c r="A122" s="44" t="s">
        <v>221</v>
      </c>
      <c r="B122" s="49" t="s">
        <v>13</v>
      </c>
      <c r="C122" s="62">
        <v>45657</v>
      </c>
      <c r="D122" s="48" t="s">
        <v>224</v>
      </c>
      <c r="E122" s="48" t="s">
        <v>260</v>
      </c>
      <c r="F122" s="48" t="s">
        <v>16</v>
      </c>
      <c r="G122" s="58" t="s">
        <v>17</v>
      </c>
      <c r="H122" s="80">
        <v>2105551</v>
      </c>
      <c r="I122" s="55"/>
      <c r="J122" s="55"/>
      <c r="K122" s="55"/>
      <c r="L122" s="55"/>
      <c r="M122" s="55"/>
    </row>
    <row r="123" spans="1:13" hidden="1" x14ac:dyDescent="0.15">
      <c r="A123" s="44" t="s">
        <v>261</v>
      </c>
      <c r="B123" s="49" t="s">
        <v>13</v>
      </c>
      <c r="C123" s="62">
        <v>45657</v>
      </c>
      <c r="D123" s="48" t="s">
        <v>128</v>
      </c>
      <c r="E123" s="48" t="s">
        <v>262</v>
      </c>
      <c r="F123" s="48" t="s">
        <v>16</v>
      </c>
      <c r="G123" s="58" t="s">
        <v>17</v>
      </c>
      <c r="H123" s="80">
        <v>18282000</v>
      </c>
      <c r="I123" s="55"/>
      <c r="J123" s="55"/>
      <c r="K123" s="55"/>
      <c r="L123" s="55"/>
      <c r="M123" s="58" t="s">
        <v>121</v>
      </c>
    </row>
    <row r="124" spans="1:13" ht="40.5" hidden="1" customHeight="1" x14ac:dyDescent="0.15">
      <c r="A124" s="44" t="s">
        <v>263</v>
      </c>
      <c r="B124" s="49" t="s">
        <v>13</v>
      </c>
      <c r="C124" s="62">
        <v>45657</v>
      </c>
      <c r="D124" s="48" t="s">
        <v>264</v>
      </c>
      <c r="E124" s="48" t="s">
        <v>162</v>
      </c>
      <c r="F124" s="48" t="s">
        <v>16</v>
      </c>
      <c r="G124" s="58" t="s">
        <v>17</v>
      </c>
      <c r="H124" s="80">
        <v>19800000</v>
      </c>
      <c r="I124" s="55"/>
      <c r="J124" s="55"/>
      <c r="K124" s="55"/>
      <c r="L124" s="55"/>
      <c r="M124" s="58" t="s">
        <v>121</v>
      </c>
    </row>
    <row r="125" spans="1:13" ht="40.5" hidden="1" customHeight="1" x14ac:dyDescent="0.15">
      <c r="A125" s="44" t="s">
        <v>265</v>
      </c>
      <c r="B125" s="49" t="s">
        <v>13</v>
      </c>
      <c r="C125" s="62">
        <v>45688</v>
      </c>
      <c r="D125" s="48" t="s">
        <v>266</v>
      </c>
      <c r="E125" s="48" t="s">
        <v>267</v>
      </c>
      <c r="F125" s="48" t="s">
        <v>16</v>
      </c>
      <c r="G125" s="58" t="s">
        <v>17</v>
      </c>
      <c r="H125" s="80">
        <v>3124000</v>
      </c>
      <c r="I125" s="55"/>
      <c r="J125" s="55"/>
      <c r="K125" s="55"/>
      <c r="L125" s="55"/>
      <c r="M125" s="58"/>
    </row>
    <row r="126" spans="1:13" ht="40.5" hidden="1" customHeight="1" x14ac:dyDescent="0.15">
      <c r="A126" s="44" t="s">
        <v>268</v>
      </c>
      <c r="B126" s="49" t="s">
        <v>13</v>
      </c>
      <c r="C126" s="62">
        <v>45688</v>
      </c>
      <c r="D126" s="48" t="s">
        <v>50</v>
      </c>
      <c r="E126" s="48" t="s">
        <v>51</v>
      </c>
      <c r="F126" s="48" t="s">
        <v>16</v>
      </c>
      <c r="G126" s="58" t="s">
        <v>17</v>
      </c>
      <c r="H126" s="80">
        <v>1804000</v>
      </c>
      <c r="I126" s="55"/>
      <c r="J126" s="55"/>
      <c r="K126" s="55"/>
      <c r="L126" s="55"/>
      <c r="M126" s="58"/>
    </row>
    <row r="127" spans="1:13" ht="40.5" hidden="1" customHeight="1" x14ac:dyDescent="0.15">
      <c r="A127" s="44" t="s">
        <v>269</v>
      </c>
      <c r="B127" s="49" t="s">
        <v>13</v>
      </c>
      <c r="C127" s="62">
        <v>45688</v>
      </c>
      <c r="D127" s="48" t="s">
        <v>270</v>
      </c>
      <c r="E127" s="48" t="s">
        <v>271</v>
      </c>
      <c r="F127" s="48" t="s">
        <v>16</v>
      </c>
      <c r="G127" s="58" t="s">
        <v>17</v>
      </c>
      <c r="H127" s="80">
        <v>3027200</v>
      </c>
      <c r="I127" s="55"/>
      <c r="J127" s="55"/>
      <c r="K127" s="55"/>
      <c r="L127" s="55"/>
      <c r="M127" s="58"/>
    </row>
    <row r="128" spans="1:13" ht="40.5" hidden="1" customHeight="1" x14ac:dyDescent="0.15">
      <c r="A128" s="44" t="s">
        <v>272</v>
      </c>
      <c r="B128" s="49" t="s">
        <v>13</v>
      </c>
      <c r="C128" s="62">
        <v>45688</v>
      </c>
      <c r="D128" s="48" t="s">
        <v>153</v>
      </c>
      <c r="E128" s="48" t="s">
        <v>97</v>
      </c>
      <c r="F128" s="48" t="s">
        <v>16</v>
      </c>
      <c r="G128" s="58" t="s">
        <v>17</v>
      </c>
      <c r="H128" s="80">
        <v>15828323</v>
      </c>
      <c r="I128" s="55"/>
      <c r="J128" s="55"/>
      <c r="K128" s="55"/>
      <c r="L128" s="55"/>
      <c r="M128" s="58"/>
    </row>
    <row r="129" spans="1:13" ht="40.5" hidden="1" customHeight="1" x14ac:dyDescent="0.15">
      <c r="A129" s="44" t="s">
        <v>273</v>
      </c>
      <c r="B129" s="49" t="s">
        <v>13</v>
      </c>
      <c r="C129" s="62">
        <v>45716</v>
      </c>
      <c r="D129" s="48" t="s">
        <v>150</v>
      </c>
      <c r="E129" s="48" t="s">
        <v>151</v>
      </c>
      <c r="F129" s="48" t="s">
        <v>16</v>
      </c>
      <c r="G129" s="58" t="s">
        <v>17</v>
      </c>
      <c r="H129" s="80">
        <v>32670000</v>
      </c>
      <c r="I129" s="55"/>
      <c r="J129" s="55"/>
      <c r="K129" s="55"/>
      <c r="L129" s="55"/>
      <c r="M129" s="58" t="s">
        <v>121</v>
      </c>
    </row>
    <row r="130" spans="1:13" ht="40.5" hidden="1" customHeight="1" x14ac:dyDescent="0.15">
      <c r="A130" s="44" t="s">
        <v>274</v>
      </c>
      <c r="B130" s="49" t="s">
        <v>13</v>
      </c>
      <c r="C130" s="62">
        <v>45716</v>
      </c>
      <c r="D130" s="48" t="s">
        <v>150</v>
      </c>
      <c r="E130" s="48" t="s">
        <v>151</v>
      </c>
      <c r="F130" s="48" t="s">
        <v>16</v>
      </c>
      <c r="G130" s="58" t="s">
        <v>17</v>
      </c>
      <c r="H130" s="80">
        <v>164599006</v>
      </c>
      <c r="I130" s="55"/>
      <c r="J130" s="55"/>
      <c r="K130" s="55"/>
      <c r="L130" s="55"/>
      <c r="M130" s="58" t="s">
        <v>121</v>
      </c>
    </row>
    <row r="131" spans="1:13" ht="40.5" hidden="1" customHeight="1" x14ac:dyDescent="0.15">
      <c r="A131" s="44" t="s">
        <v>275</v>
      </c>
      <c r="B131" s="49" t="s">
        <v>13</v>
      </c>
      <c r="C131" s="62">
        <v>45716</v>
      </c>
      <c r="D131" s="48" t="s">
        <v>150</v>
      </c>
      <c r="E131" s="48" t="s">
        <v>151</v>
      </c>
      <c r="F131" s="48" t="s">
        <v>16</v>
      </c>
      <c r="G131" s="58" t="s">
        <v>17</v>
      </c>
      <c r="H131" s="80">
        <v>26604990</v>
      </c>
      <c r="I131" s="55"/>
      <c r="J131" s="55"/>
      <c r="K131" s="55"/>
      <c r="L131" s="55"/>
      <c r="M131" s="58" t="s">
        <v>121</v>
      </c>
    </row>
    <row r="132" spans="1:13" hidden="1" x14ac:dyDescent="0.15">
      <c r="A132" s="44" t="s">
        <v>276</v>
      </c>
      <c r="B132" s="49" t="s">
        <v>13</v>
      </c>
      <c r="C132" s="62">
        <v>45716</v>
      </c>
      <c r="D132" s="48" t="s">
        <v>150</v>
      </c>
      <c r="E132" s="48" t="s">
        <v>151</v>
      </c>
      <c r="F132" s="48" t="s">
        <v>16</v>
      </c>
      <c r="G132" s="58" t="s">
        <v>17</v>
      </c>
      <c r="H132" s="80">
        <v>28394520</v>
      </c>
      <c r="I132" s="55"/>
      <c r="J132" s="55"/>
      <c r="K132" s="55"/>
      <c r="L132" s="55"/>
      <c r="M132" s="58" t="s">
        <v>121</v>
      </c>
    </row>
    <row r="133" spans="1:13" ht="40.5" hidden="1" customHeight="1" x14ac:dyDescent="0.15">
      <c r="A133" s="44" t="s">
        <v>277</v>
      </c>
      <c r="B133" s="49" t="s">
        <v>13</v>
      </c>
      <c r="C133" s="62">
        <v>45729</v>
      </c>
      <c r="D133" s="48" t="s">
        <v>146</v>
      </c>
      <c r="E133" s="48" t="s">
        <v>61</v>
      </c>
      <c r="F133" s="48" t="s">
        <v>16</v>
      </c>
      <c r="G133" s="58" t="s">
        <v>17</v>
      </c>
      <c r="H133" s="80">
        <v>12694000</v>
      </c>
      <c r="I133" s="55"/>
      <c r="J133" s="55"/>
      <c r="K133" s="55"/>
      <c r="L133" s="55"/>
      <c r="M133" s="58"/>
    </row>
    <row r="134" spans="1:13" hidden="1" x14ac:dyDescent="0.15">
      <c r="A134" s="44" t="s">
        <v>278</v>
      </c>
      <c r="B134" s="49" t="s">
        <v>13</v>
      </c>
      <c r="C134" s="62">
        <v>45729</v>
      </c>
      <c r="D134" s="48" t="s">
        <v>146</v>
      </c>
      <c r="E134" s="48" t="s">
        <v>61</v>
      </c>
      <c r="F134" s="48" t="s">
        <v>16</v>
      </c>
      <c r="G134" s="58" t="s">
        <v>17</v>
      </c>
      <c r="H134" s="80">
        <v>14509000</v>
      </c>
      <c r="I134" s="55"/>
      <c r="J134" s="55"/>
      <c r="K134" s="55"/>
      <c r="L134" s="55"/>
      <c r="M134" s="58"/>
    </row>
    <row r="135" spans="1:13" ht="40.5" hidden="1" customHeight="1" x14ac:dyDescent="0.15">
      <c r="A135" s="44" t="s">
        <v>279</v>
      </c>
      <c r="B135" s="49" t="s">
        <v>13</v>
      </c>
      <c r="C135" s="62">
        <v>45747</v>
      </c>
      <c r="D135" s="48" t="s">
        <v>184</v>
      </c>
      <c r="E135" s="48" t="s">
        <v>173</v>
      </c>
      <c r="F135" s="48" t="s">
        <v>16</v>
      </c>
      <c r="G135" s="58" t="s">
        <v>17</v>
      </c>
      <c r="H135" s="80">
        <v>29205000</v>
      </c>
      <c r="I135" s="55"/>
      <c r="J135" s="55"/>
      <c r="K135" s="55"/>
      <c r="L135" s="55"/>
      <c r="M135" s="58"/>
    </row>
    <row r="136" spans="1:13" ht="40.5" hidden="1" customHeight="1" x14ac:dyDescent="0.15">
      <c r="A136" s="44" t="s">
        <v>280</v>
      </c>
      <c r="B136" s="49" t="s">
        <v>13</v>
      </c>
      <c r="C136" s="62">
        <v>45748</v>
      </c>
      <c r="D136" s="48" t="s">
        <v>153</v>
      </c>
      <c r="E136" s="48" t="s">
        <v>170</v>
      </c>
      <c r="F136" s="48" t="s">
        <v>16</v>
      </c>
      <c r="G136" s="58" t="s">
        <v>17</v>
      </c>
      <c r="H136" s="80">
        <f>4524000*1.1</f>
        <v>4976400</v>
      </c>
      <c r="I136" s="55"/>
      <c r="J136" s="55"/>
      <c r="K136" s="55"/>
      <c r="L136" s="55"/>
      <c r="M136" s="58"/>
    </row>
    <row r="137" spans="1:13" ht="40.5" hidden="1" customHeight="1" x14ac:dyDescent="0.15">
      <c r="A137" s="44" t="s">
        <v>280</v>
      </c>
      <c r="B137" s="49" t="s">
        <v>13</v>
      </c>
      <c r="C137" s="62">
        <v>45748</v>
      </c>
      <c r="D137" s="48" t="s">
        <v>171</v>
      </c>
      <c r="E137" s="48" t="s">
        <v>281</v>
      </c>
      <c r="F137" s="48" t="s">
        <v>16</v>
      </c>
      <c r="G137" s="58" t="s">
        <v>17</v>
      </c>
      <c r="H137" s="80">
        <f>7740480+1848000+844800</f>
        <v>10433280</v>
      </c>
      <c r="I137" s="55"/>
      <c r="J137" s="55"/>
      <c r="K137" s="55"/>
      <c r="L137" s="55"/>
      <c r="M137" s="58"/>
    </row>
    <row r="138" spans="1:13" ht="40.5" hidden="1" customHeight="1" x14ac:dyDescent="0.15">
      <c r="A138" s="44" t="s">
        <v>280</v>
      </c>
      <c r="B138" s="49" t="s">
        <v>13</v>
      </c>
      <c r="C138" s="62">
        <v>45748</v>
      </c>
      <c r="D138" s="48" t="s">
        <v>21</v>
      </c>
      <c r="E138" s="48" t="s">
        <v>282</v>
      </c>
      <c r="F138" s="48" t="s">
        <v>16</v>
      </c>
      <c r="G138" s="58" t="s">
        <v>17</v>
      </c>
      <c r="H138" s="80">
        <v>1636800</v>
      </c>
      <c r="I138" s="55"/>
      <c r="J138" s="55"/>
      <c r="K138" s="55"/>
      <c r="L138" s="55"/>
      <c r="M138" s="58"/>
    </row>
    <row r="139" spans="1:13" ht="40.5" hidden="1" customHeight="1" x14ac:dyDescent="0.15">
      <c r="A139" s="44" t="s">
        <v>280</v>
      </c>
      <c r="B139" s="49" t="s">
        <v>13</v>
      </c>
      <c r="C139" s="62">
        <v>45748</v>
      </c>
      <c r="D139" s="48" t="s">
        <v>283</v>
      </c>
      <c r="E139" s="48" t="s">
        <v>284</v>
      </c>
      <c r="F139" s="48" t="s">
        <v>16</v>
      </c>
      <c r="G139" s="58" t="s">
        <v>17</v>
      </c>
      <c r="H139" s="80">
        <f>1608000*1.1</f>
        <v>1768800.0000000002</v>
      </c>
      <c r="I139" s="55"/>
      <c r="J139" s="55"/>
      <c r="K139" s="55"/>
      <c r="L139" s="55"/>
      <c r="M139" s="58"/>
    </row>
    <row r="140" spans="1:13" ht="40.5" hidden="1" customHeight="1" x14ac:dyDescent="0.15">
      <c r="A140" s="44" t="s">
        <v>280</v>
      </c>
      <c r="B140" s="49" t="s">
        <v>13</v>
      </c>
      <c r="C140" s="62">
        <v>45748</v>
      </c>
      <c r="D140" s="48" t="s">
        <v>176</v>
      </c>
      <c r="E140" s="48" t="s">
        <v>285</v>
      </c>
      <c r="F140" s="48" t="s">
        <v>16</v>
      </c>
      <c r="G140" s="58" t="s">
        <v>17</v>
      </c>
      <c r="H140" s="80">
        <f>(960000+1560000)*1.1</f>
        <v>2772000</v>
      </c>
      <c r="I140" s="55"/>
      <c r="J140" s="55"/>
      <c r="K140" s="55"/>
      <c r="L140" s="55"/>
      <c r="M140" s="58"/>
    </row>
    <row r="141" spans="1:13" hidden="1" x14ac:dyDescent="0.15">
      <c r="A141" s="44" t="s">
        <v>280</v>
      </c>
      <c r="B141" s="67" t="s">
        <v>13</v>
      </c>
      <c r="C141" s="62">
        <v>45748</v>
      </c>
      <c r="D141" s="48" t="s">
        <v>179</v>
      </c>
      <c r="E141" s="48" t="s">
        <v>147</v>
      </c>
      <c r="F141" s="48" t="s">
        <v>16</v>
      </c>
      <c r="G141" s="58" t="s">
        <v>17</v>
      </c>
      <c r="H141" s="80">
        <f>8896800+1807080</f>
        <v>10703880</v>
      </c>
      <c r="I141" s="55"/>
      <c r="J141" s="55"/>
      <c r="K141" s="55"/>
      <c r="L141" s="55"/>
      <c r="M141" s="58"/>
    </row>
    <row r="142" spans="1:13" hidden="1" x14ac:dyDescent="0.15">
      <c r="A142" s="44" t="s">
        <v>286</v>
      </c>
      <c r="B142" s="67" t="s">
        <v>13</v>
      </c>
      <c r="C142" s="62">
        <v>45791</v>
      </c>
      <c r="D142" s="48" t="s">
        <v>287</v>
      </c>
      <c r="E142" s="48" t="s">
        <v>288</v>
      </c>
      <c r="F142" s="48" t="s">
        <v>16</v>
      </c>
      <c r="G142" s="58" t="s">
        <v>17</v>
      </c>
      <c r="H142" s="80">
        <v>2405000</v>
      </c>
      <c r="I142" s="55"/>
      <c r="J142" s="55"/>
      <c r="K142" s="55"/>
      <c r="L142" s="55"/>
      <c r="M142" s="58"/>
    </row>
    <row r="143" spans="1:13" hidden="1" x14ac:dyDescent="0.15">
      <c r="A143" s="44" t="s">
        <v>289</v>
      </c>
      <c r="B143" s="67" t="s">
        <v>13</v>
      </c>
      <c r="C143" s="62">
        <v>45791</v>
      </c>
      <c r="D143" s="48" t="s">
        <v>137</v>
      </c>
      <c r="E143" s="48" t="s">
        <v>32</v>
      </c>
      <c r="F143" s="48" t="s">
        <v>16</v>
      </c>
      <c r="G143" s="58" t="s">
        <v>17</v>
      </c>
      <c r="H143" s="80">
        <v>5258000</v>
      </c>
      <c r="I143" s="55"/>
      <c r="J143" s="55"/>
      <c r="K143" s="55"/>
      <c r="L143" s="55"/>
      <c r="M143" s="58" t="s">
        <v>121</v>
      </c>
    </row>
    <row r="144" spans="1:13" hidden="1" x14ac:dyDescent="0.15">
      <c r="A144" s="44" t="s">
        <v>290</v>
      </c>
      <c r="B144" s="67" t="s">
        <v>13</v>
      </c>
      <c r="C144" s="62">
        <v>45791</v>
      </c>
      <c r="D144" s="48" t="s">
        <v>137</v>
      </c>
      <c r="E144" s="48" t="s">
        <v>32</v>
      </c>
      <c r="F144" s="48" t="s">
        <v>16</v>
      </c>
      <c r="G144" s="58" t="s">
        <v>17</v>
      </c>
      <c r="H144" s="80">
        <v>4873000</v>
      </c>
      <c r="I144" s="55"/>
      <c r="J144" s="55"/>
      <c r="K144" s="55"/>
      <c r="L144" s="55"/>
      <c r="M144" s="58" t="s">
        <v>121</v>
      </c>
    </row>
    <row r="145" spans="1:13" hidden="1" x14ac:dyDescent="0.15">
      <c r="A145" s="44" t="s">
        <v>291</v>
      </c>
      <c r="B145" s="67" t="s">
        <v>13</v>
      </c>
      <c r="C145" s="62">
        <v>45791</v>
      </c>
      <c r="D145" s="70" t="s">
        <v>43</v>
      </c>
      <c r="E145" s="48" t="s">
        <v>44</v>
      </c>
      <c r="F145" s="48" t="s">
        <v>16</v>
      </c>
      <c r="G145" s="58" t="s">
        <v>17</v>
      </c>
      <c r="H145" s="80">
        <v>99226074</v>
      </c>
      <c r="I145" s="55"/>
      <c r="J145" s="55"/>
      <c r="K145" s="55"/>
      <c r="L145" s="55"/>
      <c r="M145" s="58" t="s">
        <v>121</v>
      </c>
    </row>
    <row r="146" spans="1:13" hidden="1" x14ac:dyDescent="0.15">
      <c r="A146" s="44" t="s">
        <v>292</v>
      </c>
      <c r="B146" s="67" t="s">
        <v>13</v>
      </c>
      <c r="C146" s="62">
        <v>45792</v>
      </c>
      <c r="D146" s="48" t="s">
        <v>146</v>
      </c>
      <c r="E146" s="48" t="s">
        <v>61</v>
      </c>
      <c r="F146" s="48" t="s">
        <v>16</v>
      </c>
      <c r="G146" s="58" t="s">
        <v>17</v>
      </c>
      <c r="H146" s="80">
        <v>10208000</v>
      </c>
      <c r="I146" s="55"/>
      <c r="J146" s="55"/>
      <c r="K146" s="55"/>
      <c r="L146" s="55"/>
      <c r="M146" s="58"/>
    </row>
    <row r="147" spans="1:13" ht="40.5" hidden="1" customHeight="1" x14ac:dyDescent="0.15">
      <c r="A147" s="44" t="s">
        <v>293</v>
      </c>
      <c r="B147" s="67" t="s">
        <v>13</v>
      </c>
      <c r="C147" s="83">
        <v>45827</v>
      </c>
      <c r="D147" s="48" t="s">
        <v>179</v>
      </c>
      <c r="E147" s="48" t="s">
        <v>147</v>
      </c>
      <c r="F147" s="48" t="s">
        <v>16</v>
      </c>
      <c r="G147" s="58" t="s">
        <v>17</v>
      </c>
      <c r="H147" s="80">
        <v>5852000</v>
      </c>
      <c r="I147" s="55"/>
      <c r="J147" s="55"/>
      <c r="K147" s="55"/>
      <c r="L147" s="55"/>
      <c r="M147" s="58" t="s">
        <v>121</v>
      </c>
    </row>
    <row r="148" spans="1:13" ht="40.5" hidden="1" customHeight="1" x14ac:dyDescent="0.15">
      <c r="A148" s="44" t="s">
        <v>294</v>
      </c>
      <c r="B148" s="67" t="s">
        <v>13</v>
      </c>
      <c r="C148" s="83">
        <v>45838</v>
      </c>
      <c r="D148" s="70" t="s">
        <v>110</v>
      </c>
      <c r="E148" s="48" t="s">
        <v>111</v>
      </c>
      <c r="F148" s="48" t="s">
        <v>16</v>
      </c>
      <c r="G148" s="58" t="s">
        <v>17</v>
      </c>
      <c r="H148" s="80">
        <v>36682800</v>
      </c>
      <c r="I148" s="55"/>
      <c r="J148" s="55"/>
      <c r="K148" s="55"/>
      <c r="L148" s="55"/>
      <c r="M148" s="58" t="s">
        <v>121</v>
      </c>
    </row>
    <row r="149" spans="1:13" ht="40.5" hidden="1" customHeight="1" x14ac:dyDescent="0.15">
      <c r="A149" s="44" t="s">
        <v>295</v>
      </c>
      <c r="B149" s="67" t="s">
        <v>13</v>
      </c>
      <c r="C149" s="83">
        <v>45838</v>
      </c>
      <c r="D149" s="48" t="s">
        <v>150</v>
      </c>
      <c r="E149" s="48" t="s">
        <v>151</v>
      </c>
      <c r="F149" s="48" t="s">
        <v>16</v>
      </c>
      <c r="G149" s="58" t="s">
        <v>17</v>
      </c>
      <c r="H149" s="80">
        <v>31680000</v>
      </c>
      <c r="I149" s="55"/>
      <c r="J149" s="55"/>
      <c r="K149" s="55"/>
      <c r="L149" s="55"/>
      <c r="M149" s="58" t="s">
        <v>121</v>
      </c>
    </row>
    <row r="150" spans="1:13" ht="40.5" hidden="1" customHeight="1" x14ac:dyDescent="0.15">
      <c r="A150" s="44" t="s">
        <v>296</v>
      </c>
      <c r="B150" s="67" t="s">
        <v>13</v>
      </c>
      <c r="C150" s="83">
        <v>45838</v>
      </c>
      <c r="D150" s="48" t="s">
        <v>297</v>
      </c>
      <c r="E150" s="48" t="s">
        <v>298</v>
      </c>
      <c r="F150" s="48" t="s">
        <v>16</v>
      </c>
      <c r="G150" s="58" t="s">
        <v>17</v>
      </c>
      <c r="H150" s="80">
        <v>11457600</v>
      </c>
      <c r="I150" s="55"/>
      <c r="J150" s="55"/>
      <c r="K150" s="55"/>
      <c r="L150" s="55"/>
      <c r="M150" s="55"/>
    </row>
    <row r="151" spans="1:13" ht="40.5" hidden="1" customHeight="1" x14ac:dyDescent="0.15">
      <c r="A151" s="44" t="s">
        <v>299</v>
      </c>
      <c r="B151" s="67" t="s">
        <v>13</v>
      </c>
      <c r="C151" s="84">
        <v>45838</v>
      </c>
      <c r="D151" s="48" t="s">
        <v>297</v>
      </c>
      <c r="E151" s="48" t="s">
        <v>298</v>
      </c>
      <c r="F151" s="48" t="s">
        <v>16</v>
      </c>
      <c r="G151" s="58" t="s">
        <v>17</v>
      </c>
      <c r="H151" s="80">
        <v>11457600</v>
      </c>
      <c r="I151" s="55"/>
      <c r="J151" s="55"/>
      <c r="K151" s="55"/>
      <c r="L151" s="55"/>
      <c r="M151" s="55"/>
    </row>
    <row r="152" spans="1:13" ht="40.5" hidden="1" customHeight="1" x14ac:dyDescent="0.15">
      <c r="A152" s="44" t="s">
        <v>300</v>
      </c>
      <c r="B152" s="67" t="s">
        <v>13</v>
      </c>
      <c r="C152" s="84">
        <v>45841</v>
      </c>
      <c r="D152" s="48" t="s">
        <v>187</v>
      </c>
      <c r="E152" s="48" t="s">
        <v>135</v>
      </c>
      <c r="F152" s="48" t="s">
        <v>16</v>
      </c>
      <c r="G152" s="58" t="s">
        <v>17</v>
      </c>
      <c r="H152" s="80">
        <v>6930000</v>
      </c>
      <c r="I152" s="55"/>
      <c r="J152" s="55"/>
      <c r="K152" s="55"/>
      <c r="L152" s="55"/>
      <c r="M152" s="55"/>
    </row>
    <row r="153" spans="1:13" ht="40.5" hidden="1" customHeight="1" x14ac:dyDescent="0.15">
      <c r="A153" s="44" t="s">
        <v>301</v>
      </c>
      <c r="B153" s="67" t="s">
        <v>13</v>
      </c>
      <c r="C153" s="84">
        <v>45842</v>
      </c>
      <c r="D153" s="48" t="s">
        <v>302</v>
      </c>
      <c r="E153" s="48" t="s">
        <v>303</v>
      </c>
      <c r="F153" s="48" t="s">
        <v>16</v>
      </c>
      <c r="G153" s="58" t="s">
        <v>17</v>
      </c>
      <c r="H153" s="80">
        <v>8030000</v>
      </c>
      <c r="I153" s="55"/>
      <c r="J153" s="55"/>
      <c r="K153" s="55"/>
      <c r="L153" s="55"/>
      <c r="M153" s="58" t="s">
        <v>121</v>
      </c>
    </row>
    <row r="154" spans="1:13" ht="40.5" hidden="1" customHeight="1" x14ac:dyDescent="0.15">
      <c r="A154" s="44" t="s">
        <v>304</v>
      </c>
      <c r="B154" s="67" t="s">
        <v>13</v>
      </c>
      <c r="C154" s="84">
        <v>45845</v>
      </c>
      <c r="D154" s="48" t="s">
        <v>137</v>
      </c>
      <c r="E154" s="48" t="s">
        <v>32</v>
      </c>
      <c r="F154" s="48" t="s">
        <v>16</v>
      </c>
      <c r="G154" s="58" t="s">
        <v>17</v>
      </c>
      <c r="H154" s="80">
        <v>8856100</v>
      </c>
      <c r="I154" s="55"/>
      <c r="J154" s="55"/>
      <c r="K154" s="55"/>
      <c r="L154" s="55"/>
      <c r="M154" s="55"/>
    </row>
    <row r="155" spans="1:13" ht="40.5" hidden="1" customHeight="1" x14ac:dyDescent="0.15">
      <c r="A155" s="44" t="s">
        <v>305</v>
      </c>
      <c r="B155" s="67" t="s">
        <v>13</v>
      </c>
      <c r="C155" s="84">
        <v>45846</v>
      </c>
      <c r="D155" s="48" t="s">
        <v>179</v>
      </c>
      <c r="E155" s="48" t="s">
        <v>147</v>
      </c>
      <c r="F155" s="48" t="s">
        <v>16</v>
      </c>
      <c r="G155" s="58" t="s">
        <v>17</v>
      </c>
      <c r="H155" s="80">
        <v>11880000</v>
      </c>
      <c r="I155" s="55"/>
      <c r="J155" s="55"/>
      <c r="K155" s="55"/>
      <c r="L155" s="55"/>
      <c r="M155" s="58" t="s">
        <v>121</v>
      </c>
    </row>
    <row r="156" spans="1:13" ht="40.5" hidden="1" customHeight="1" x14ac:dyDescent="0.15">
      <c r="A156" s="44" t="s">
        <v>306</v>
      </c>
      <c r="B156" s="67" t="s">
        <v>13</v>
      </c>
      <c r="C156" s="84">
        <v>45848</v>
      </c>
      <c r="D156" s="48" t="s">
        <v>199</v>
      </c>
      <c r="E156" s="48" t="s">
        <v>200</v>
      </c>
      <c r="F156" s="48" t="s">
        <v>16</v>
      </c>
      <c r="G156" s="58" t="s">
        <v>17</v>
      </c>
      <c r="H156" s="80">
        <v>17600000</v>
      </c>
      <c r="I156" s="55"/>
      <c r="J156" s="55"/>
      <c r="K156" s="55"/>
      <c r="L156" s="55"/>
      <c r="M156" s="55"/>
    </row>
    <row r="157" spans="1:13" ht="40.5" hidden="1" customHeight="1" x14ac:dyDescent="0.15">
      <c r="A157" s="44" t="s">
        <v>307</v>
      </c>
      <c r="B157" s="67" t="s">
        <v>13</v>
      </c>
      <c r="C157" s="84">
        <v>45870</v>
      </c>
      <c r="D157" s="48" t="s">
        <v>308</v>
      </c>
      <c r="E157" s="48" t="s">
        <v>309</v>
      </c>
      <c r="F157" s="48" t="s">
        <v>243</v>
      </c>
      <c r="G157" s="58" t="s">
        <v>17</v>
      </c>
      <c r="H157" s="80">
        <v>195624000</v>
      </c>
      <c r="I157" s="55"/>
      <c r="J157" s="55"/>
      <c r="K157" s="55"/>
      <c r="L157" s="55"/>
      <c r="M157" s="58" t="s">
        <v>121</v>
      </c>
    </row>
    <row r="158" spans="1:13" ht="40.5" hidden="1" customHeight="1" x14ac:dyDescent="0.15">
      <c r="A158" s="44" t="s">
        <v>310</v>
      </c>
      <c r="B158" s="67" t="s">
        <v>13</v>
      </c>
      <c r="C158" s="84">
        <v>45870</v>
      </c>
      <c r="D158" s="48" t="s">
        <v>302</v>
      </c>
      <c r="E158" s="48" t="s">
        <v>303</v>
      </c>
      <c r="F158" s="48" t="s">
        <v>16</v>
      </c>
      <c r="G158" s="58" t="s">
        <v>17</v>
      </c>
      <c r="H158" s="80">
        <v>25960000</v>
      </c>
      <c r="I158" s="55"/>
      <c r="J158" s="55"/>
      <c r="K158" s="55"/>
      <c r="L158" s="55"/>
      <c r="M158" s="58" t="s">
        <v>121</v>
      </c>
    </row>
    <row r="159" spans="1:13" ht="40.5" hidden="1" customHeight="1" x14ac:dyDescent="0.15">
      <c r="A159" s="44" t="s">
        <v>311</v>
      </c>
      <c r="B159" s="67" t="s">
        <v>13</v>
      </c>
      <c r="C159" s="84">
        <v>45870</v>
      </c>
      <c r="D159" s="48" t="s">
        <v>50</v>
      </c>
      <c r="E159" s="48" t="s">
        <v>51</v>
      </c>
      <c r="F159" s="48" t="s">
        <v>16</v>
      </c>
      <c r="G159" s="58" t="s">
        <v>17</v>
      </c>
      <c r="H159" s="80">
        <v>8085000</v>
      </c>
      <c r="I159" s="55"/>
      <c r="J159" s="55"/>
      <c r="K159" s="55"/>
      <c r="L159" s="55"/>
      <c r="M159" s="58" t="s">
        <v>121</v>
      </c>
    </row>
    <row r="160" spans="1:13" ht="40.5" hidden="1" customHeight="1" x14ac:dyDescent="0.15">
      <c r="A160" s="44" t="s">
        <v>312</v>
      </c>
      <c r="B160" s="67" t="s">
        <v>13</v>
      </c>
      <c r="C160" s="84">
        <v>45875</v>
      </c>
      <c r="D160" s="48" t="s">
        <v>313</v>
      </c>
      <c r="E160" s="48" t="s">
        <v>314</v>
      </c>
      <c r="F160" s="48" t="s">
        <v>16</v>
      </c>
      <c r="G160" s="58" t="s">
        <v>17</v>
      </c>
      <c r="H160" s="80">
        <v>28600000</v>
      </c>
      <c r="I160" s="55"/>
      <c r="J160" s="55"/>
      <c r="K160" s="55"/>
      <c r="L160" s="55"/>
      <c r="M160" s="55"/>
    </row>
    <row r="161" spans="1:13" ht="40.5" hidden="1" customHeight="1" x14ac:dyDescent="0.15">
      <c r="A161" s="44" t="s">
        <v>315</v>
      </c>
      <c r="B161" s="67" t="s">
        <v>13</v>
      </c>
      <c r="C161" s="84">
        <v>45882</v>
      </c>
      <c r="D161" s="48" t="s">
        <v>21</v>
      </c>
      <c r="E161" s="48" t="s">
        <v>173</v>
      </c>
      <c r="F161" s="48" t="s">
        <v>16</v>
      </c>
      <c r="G161" s="58" t="s">
        <v>17</v>
      </c>
      <c r="H161" s="80">
        <v>3740000</v>
      </c>
      <c r="I161" s="55"/>
      <c r="J161" s="55"/>
      <c r="K161" s="55"/>
      <c r="L161" s="55"/>
      <c r="M161" s="58" t="s">
        <v>121</v>
      </c>
    </row>
    <row r="162" spans="1:13" ht="40.5" hidden="1" customHeight="1" x14ac:dyDescent="0.15">
      <c r="A162" s="44" t="s">
        <v>316</v>
      </c>
      <c r="B162" s="67" t="s">
        <v>13</v>
      </c>
      <c r="C162" s="84">
        <v>45882</v>
      </c>
      <c r="D162" s="48" t="s">
        <v>50</v>
      </c>
      <c r="E162" s="48" t="s">
        <v>51</v>
      </c>
      <c r="F162" s="48" t="s">
        <v>16</v>
      </c>
      <c r="G162" s="58" t="s">
        <v>17</v>
      </c>
      <c r="H162" s="80">
        <v>5830000</v>
      </c>
      <c r="I162" s="55"/>
      <c r="J162" s="55"/>
      <c r="K162" s="55"/>
      <c r="L162" s="55"/>
      <c r="M162" s="55"/>
    </row>
    <row r="163" spans="1:13" ht="40.5" hidden="1" customHeight="1" x14ac:dyDescent="0.15">
      <c r="A163" s="44" t="s">
        <v>317</v>
      </c>
      <c r="B163" s="67" t="s">
        <v>13</v>
      </c>
      <c r="C163" s="84">
        <v>45882</v>
      </c>
      <c r="D163" s="48" t="s">
        <v>21</v>
      </c>
      <c r="E163" s="48" t="s">
        <v>173</v>
      </c>
      <c r="F163" s="48" t="s">
        <v>16</v>
      </c>
      <c r="G163" s="58" t="s">
        <v>17</v>
      </c>
      <c r="H163" s="80">
        <v>2508000</v>
      </c>
      <c r="I163" s="55"/>
      <c r="J163" s="55"/>
      <c r="K163" s="55"/>
      <c r="L163" s="55"/>
      <c r="M163" s="58" t="s">
        <v>121</v>
      </c>
    </row>
    <row r="164" spans="1:13" ht="40.5" hidden="1" customHeight="1" x14ac:dyDescent="0.15">
      <c r="A164" s="44" t="s">
        <v>318</v>
      </c>
      <c r="B164" s="67" t="s">
        <v>13</v>
      </c>
      <c r="C164" s="83">
        <v>45898</v>
      </c>
      <c r="D164" s="48" t="s">
        <v>199</v>
      </c>
      <c r="E164" s="48" t="s">
        <v>200</v>
      </c>
      <c r="F164" s="48" t="s">
        <v>16</v>
      </c>
      <c r="G164" s="58" t="s">
        <v>17</v>
      </c>
      <c r="H164" s="80">
        <v>24530000</v>
      </c>
      <c r="I164" s="55"/>
      <c r="J164" s="55"/>
      <c r="K164" s="55"/>
      <c r="L164" s="55"/>
      <c r="M164" s="55"/>
    </row>
    <row r="165" spans="1:13" ht="40.5" hidden="1" customHeight="1" x14ac:dyDescent="0.15">
      <c r="A165" s="44" t="s">
        <v>319</v>
      </c>
      <c r="B165" s="67" t="s">
        <v>13</v>
      </c>
      <c r="C165" s="84">
        <v>45898</v>
      </c>
      <c r="D165" s="48" t="s">
        <v>104</v>
      </c>
      <c r="E165" s="54" t="s">
        <v>209</v>
      </c>
      <c r="F165" s="48" t="s">
        <v>16</v>
      </c>
      <c r="G165" s="58" t="s">
        <v>17</v>
      </c>
      <c r="H165" s="80">
        <v>12811240</v>
      </c>
      <c r="I165" s="55"/>
      <c r="J165" s="55"/>
      <c r="K165" s="55"/>
      <c r="L165" s="55"/>
      <c r="M165" s="58"/>
    </row>
    <row r="166" spans="1:13" ht="40.5" hidden="1" customHeight="1" x14ac:dyDescent="0.15">
      <c r="A166" s="44" t="s">
        <v>319</v>
      </c>
      <c r="B166" s="67" t="s">
        <v>13</v>
      </c>
      <c r="C166" s="84">
        <v>45898</v>
      </c>
      <c r="D166" s="48" t="s">
        <v>50</v>
      </c>
      <c r="E166" s="54" t="s">
        <v>210</v>
      </c>
      <c r="F166" s="48" t="s">
        <v>16</v>
      </c>
      <c r="G166" s="58" t="s">
        <v>17</v>
      </c>
      <c r="H166" s="80">
        <v>25626042</v>
      </c>
      <c r="I166" s="55"/>
      <c r="J166" s="55"/>
      <c r="K166" s="55"/>
      <c r="L166" s="55"/>
      <c r="M166" s="58"/>
    </row>
    <row r="167" spans="1:13" ht="40.5" hidden="1" customHeight="1" x14ac:dyDescent="0.15">
      <c r="A167" s="44" t="s">
        <v>319</v>
      </c>
      <c r="B167" s="67" t="s">
        <v>13</v>
      </c>
      <c r="C167" s="84">
        <v>45898</v>
      </c>
      <c r="D167" s="48" t="s">
        <v>211</v>
      </c>
      <c r="E167" s="54" t="s">
        <v>212</v>
      </c>
      <c r="F167" s="48" t="s">
        <v>16</v>
      </c>
      <c r="G167" s="58" t="s">
        <v>17</v>
      </c>
      <c r="H167" s="80">
        <v>1845310</v>
      </c>
      <c r="I167" s="55"/>
      <c r="J167" s="55"/>
      <c r="K167" s="55"/>
      <c r="L167" s="55"/>
      <c r="M167" s="58"/>
    </row>
    <row r="168" spans="1:13" ht="40.5" hidden="1" customHeight="1" x14ac:dyDescent="0.15">
      <c r="A168" s="44" t="s">
        <v>319</v>
      </c>
      <c r="B168" s="67" t="s">
        <v>13</v>
      </c>
      <c r="C168" s="84">
        <v>45898</v>
      </c>
      <c r="D168" s="48" t="s">
        <v>213</v>
      </c>
      <c r="E168" s="54" t="s">
        <v>214</v>
      </c>
      <c r="F168" s="48" t="s">
        <v>16</v>
      </c>
      <c r="G168" s="58" t="s">
        <v>17</v>
      </c>
      <c r="H168" s="80">
        <v>4839608</v>
      </c>
      <c r="I168" s="55"/>
      <c r="J168" s="55"/>
      <c r="K168" s="55"/>
      <c r="L168" s="55"/>
      <c r="M168" s="58"/>
    </row>
    <row r="169" spans="1:13" ht="40.5" hidden="1" customHeight="1" x14ac:dyDescent="0.15">
      <c r="A169" s="44" t="s">
        <v>319</v>
      </c>
      <c r="B169" s="67" t="s">
        <v>13</v>
      </c>
      <c r="C169" s="84">
        <v>45898</v>
      </c>
      <c r="D169" s="48" t="s">
        <v>215</v>
      </c>
      <c r="E169" s="54" t="s">
        <v>216</v>
      </c>
      <c r="F169" s="48" t="s">
        <v>16</v>
      </c>
      <c r="G169" s="58" t="s">
        <v>17</v>
      </c>
      <c r="H169" s="80">
        <v>27546014</v>
      </c>
      <c r="I169" s="55"/>
      <c r="J169" s="55"/>
      <c r="K169" s="55"/>
      <c r="L169" s="55"/>
      <c r="M169" s="58"/>
    </row>
    <row r="170" spans="1:13" ht="40.5" hidden="1" customHeight="1" x14ac:dyDescent="0.15">
      <c r="A170" s="44" t="s">
        <v>319</v>
      </c>
      <c r="B170" s="49" t="s">
        <v>13</v>
      </c>
      <c r="C170" s="84">
        <v>45898</v>
      </c>
      <c r="D170" s="48" t="s">
        <v>217</v>
      </c>
      <c r="E170" s="54" t="s">
        <v>218</v>
      </c>
      <c r="F170" s="48" t="s">
        <v>16</v>
      </c>
      <c r="G170" s="58" t="s">
        <v>17</v>
      </c>
      <c r="H170" s="80">
        <v>6020560</v>
      </c>
      <c r="I170" s="55"/>
      <c r="J170" s="55"/>
      <c r="K170" s="55"/>
      <c r="L170" s="55"/>
      <c r="M170" s="58"/>
    </row>
    <row r="171" spans="1:13" ht="40.5" hidden="1" customHeight="1" x14ac:dyDescent="0.15">
      <c r="A171" s="44" t="s">
        <v>320</v>
      </c>
      <c r="B171" s="49" t="s">
        <v>13</v>
      </c>
      <c r="C171" s="84">
        <v>45901</v>
      </c>
      <c r="D171" s="48" t="s">
        <v>321</v>
      </c>
      <c r="E171" s="48" t="s">
        <v>322</v>
      </c>
      <c r="F171" s="48" t="s">
        <v>16</v>
      </c>
      <c r="G171" s="58" t="s">
        <v>17</v>
      </c>
      <c r="H171" s="80">
        <v>2318365</v>
      </c>
      <c r="I171" s="55"/>
      <c r="J171" s="55"/>
      <c r="K171" s="55"/>
      <c r="L171" s="55"/>
      <c r="M171" s="58" t="s">
        <v>121</v>
      </c>
    </row>
    <row r="172" spans="1:13" ht="40.5" hidden="1" customHeight="1" x14ac:dyDescent="0.15">
      <c r="A172" s="44" t="s">
        <v>323</v>
      </c>
      <c r="B172" s="49" t="s">
        <v>13</v>
      </c>
      <c r="C172" s="84">
        <v>45911</v>
      </c>
      <c r="D172" s="48" t="s">
        <v>202</v>
      </c>
      <c r="E172" s="48" t="s">
        <v>203</v>
      </c>
      <c r="F172" s="48" t="s">
        <v>16</v>
      </c>
      <c r="G172" s="58" t="s">
        <v>17</v>
      </c>
      <c r="H172" s="80">
        <v>84480000</v>
      </c>
      <c r="I172" s="55"/>
      <c r="J172" s="55"/>
      <c r="K172" s="55"/>
      <c r="L172" s="55"/>
      <c r="M172" s="58" t="s">
        <v>121</v>
      </c>
    </row>
    <row r="173" spans="1:13" ht="40.5" hidden="1" customHeight="1" x14ac:dyDescent="0.15">
      <c r="A173" s="44" t="s">
        <v>324</v>
      </c>
      <c r="B173" s="49" t="s">
        <v>13</v>
      </c>
      <c r="C173" s="84">
        <v>45930</v>
      </c>
      <c r="D173" s="48" t="s">
        <v>325</v>
      </c>
      <c r="E173" s="48" t="s">
        <v>326</v>
      </c>
      <c r="F173" s="48" t="s">
        <v>16</v>
      </c>
      <c r="G173" s="58" t="s">
        <v>17</v>
      </c>
      <c r="H173" s="80">
        <v>131277436</v>
      </c>
      <c r="I173" s="55"/>
      <c r="J173" s="55"/>
      <c r="K173" s="55"/>
      <c r="L173" s="55"/>
      <c r="M173" s="55"/>
    </row>
    <row r="174" spans="1:13" ht="40.5" hidden="1" customHeight="1" x14ac:dyDescent="0.15">
      <c r="A174" s="44" t="s">
        <v>327</v>
      </c>
      <c r="B174" s="49" t="s">
        <v>13</v>
      </c>
      <c r="C174" s="84">
        <v>45930</v>
      </c>
      <c r="D174" s="48" t="s">
        <v>328</v>
      </c>
      <c r="E174" s="48" t="s">
        <v>329</v>
      </c>
      <c r="F174" s="48" t="s">
        <v>16</v>
      </c>
      <c r="G174" s="58" t="s">
        <v>17</v>
      </c>
      <c r="H174" s="80">
        <v>6316200</v>
      </c>
      <c r="I174" s="55"/>
      <c r="J174" s="55"/>
      <c r="K174" s="55"/>
      <c r="L174" s="55"/>
      <c r="M174" s="58" t="s">
        <v>121</v>
      </c>
    </row>
    <row r="175" spans="1:13" ht="40.5" hidden="1" customHeight="1" x14ac:dyDescent="0.15">
      <c r="A175" s="44" t="s">
        <v>320</v>
      </c>
      <c r="B175" s="49" t="s">
        <v>13</v>
      </c>
      <c r="C175" s="84">
        <v>45930</v>
      </c>
      <c r="D175" s="48" t="s">
        <v>321</v>
      </c>
      <c r="E175" s="48" t="s">
        <v>330</v>
      </c>
      <c r="F175" s="48" t="s">
        <v>16</v>
      </c>
      <c r="G175" s="58" t="s">
        <v>17</v>
      </c>
      <c r="H175" s="80">
        <v>2318365</v>
      </c>
      <c r="I175" s="55"/>
      <c r="J175" s="55"/>
      <c r="K175" s="55"/>
      <c r="L175" s="55"/>
      <c r="M175" s="58" t="s">
        <v>121</v>
      </c>
    </row>
    <row r="176" spans="1:13" ht="40.5" hidden="1" customHeight="1" x14ac:dyDescent="0.15">
      <c r="A176" s="44" t="s">
        <v>331</v>
      </c>
      <c r="B176" s="49" t="s">
        <v>13</v>
      </c>
      <c r="C176" s="84">
        <v>45930</v>
      </c>
      <c r="D176" s="48" t="s">
        <v>313</v>
      </c>
      <c r="E176" s="48" t="s">
        <v>314</v>
      </c>
      <c r="F176" s="48" t="s">
        <v>16</v>
      </c>
      <c r="G176" s="58" t="s">
        <v>17</v>
      </c>
      <c r="H176" s="80">
        <v>39204215</v>
      </c>
      <c r="I176" s="55"/>
      <c r="J176" s="55"/>
      <c r="K176" s="55"/>
      <c r="L176" s="55"/>
      <c r="M176" s="58"/>
    </row>
    <row r="177" spans="1:13" ht="40.5" hidden="1" customHeight="1" x14ac:dyDescent="0.15">
      <c r="A177" s="44" t="s">
        <v>331</v>
      </c>
      <c r="B177" s="49" t="s">
        <v>13</v>
      </c>
      <c r="C177" s="84">
        <v>45930</v>
      </c>
      <c r="D177" s="48" t="s">
        <v>222</v>
      </c>
      <c r="E177" s="48" t="s">
        <v>223</v>
      </c>
      <c r="F177" s="48" t="s">
        <v>16</v>
      </c>
      <c r="G177" s="58" t="s">
        <v>17</v>
      </c>
      <c r="H177" s="80">
        <v>11762969</v>
      </c>
      <c r="I177" s="55"/>
      <c r="J177" s="55"/>
      <c r="K177" s="55"/>
      <c r="L177" s="55"/>
      <c r="M177" s="58"/>
    </row>
    <row r="178" spans="1:13" ht="40.5" hidden="1" customHeight="1" x14ac:dyDescent="0.15">
      <c r="A178" s="44" t="s">
        <v>331</v>
      </c>
      <c r="B178" s="49" t="s">
        <v>13</v>
      </c>
      <c r="C178" s="84">
        <v>45930</v>
      </c>
      <c r="D178" s="48" t="s">
        <v>224</v>
      </c>
      <c r="E178" s="48" t="s">
        <v>214</v>
      </c>
      <c r="F178" s="48" t="s">
        <v>16</v>
      </c>
      <c r="G178" s="58" t="s">
        <v>17</v>
      </c>
      <c r="H178" s="80">
        <v>71553322</v>
      </c>
      <c r="I178" s="55"/>
      <c r="J178" s="55"/>
      <c r="K178" s="55"/>
      <c r="L178" s="55"/>
      <c r="M178" s="58"/>
    </row>
    <row r="179" spans="1:13" ht="40.5" hidden="1" customHeight="1" x14ac:dyDescent="0.15">
      <c r="A179" s="44" t="s">
        <v>331</v>
      </c>
      <c r="B179" s="49" t="s">
        <v>13</v>
      </c>
      <c r="C179" s="84">
        <v>45930</v>
      </c>
      <c r="D179" s="48" t="s">
        <v>332</v>
      </c>
      <c r="E179" s="48" t="s">
        <v>333</v>
      </c>
      <c r="F179" s="48" t="s">
        <v>16</v>
      </c>
      <c r="G179" s="58" t="s">
        <v>17</v>
      </c>
      <c r="H179" s="80">
        <v>91520</v>
      </c>
      <c r="I179" s="55"/>
      <c r="J179" s="55"/>
      <c r="K179" s="55"/>
      <c r="L179" s="55"/>
      <c r="M179" s="58"/>
    </row>
    <row r="180" spans="1:13" ht="40.5" hidden="1" customHeight="1" x14ac:dyDescent="0.15">
      <c r="A180" s="44" t="s">
        <v>331</v>
      </c>
      <c r="B180" s="49" t="s">
        <v>13</v>
      </c>
      <c r="C180" s="84">
        <v>45930</v>
      </c>
      <c r="D180" s="48" t="s">
        <v>225</v>
      </c>
      <c r="E180" s="48" t="s">
        <v>226</v>
      </c>
      <c r="F180" s="48" t="s">
        <v>16</v>
      </c>
      <c r="G180" s="58" t="s">
        <v>17</v>
      </c>
      <c r="H180" s="80">
        <v>47117011</v>
      </c>
      <c r="I180" s="55"/>
      <c r="J180" s="55"/>
      <c r="K180" s="55"/>
      <c r="L180" s="55"/>
      <c r="M180" s="58"/>
    </row>
    <row r="181" spans="1:13" ht="40.5" hidden="1" customHeight="1" x14ac:dyDescent="0.15">
      <c r="A181" s="44" t="s">
        <v>331</v>
      </c>
      <c r="B181" s="49" t="s">
        <v>13</v>
      </c>
      <c r="C181" s="84">
        <v>45930</v>
      </c>
      <c r="D181" s="48" t="s">
        <v>227</v>
      </c>
      <c r="E181" s="48" t="s">
        <v>228</v>
      </c>
      <c r="F181" s="48" t="s">
        <v>16</v>
      </c>
      <c r="G181" s="58" t="s">
        <v>17</v>
      </c>
      <c r="H181" s="80">
        <v>1404584</v>
      </c>
      <c r="I181" s="55"/>
      <c r="J181" s="55"/>
      <c r="K181" s="55"/>
      <c r="L181" s="55"/>
      <c r="M181" s="58"/>
    </row>
    <row r="182" spans="1:13" ht="40.5" hidden="1" customHeight="1" x14ac:dyDescent="0.15">
      <c r="A182" s="44" t="s">
        <v>331</v>
      </c>
      <c r="B182" s="49" t="s">
        <v>13</v>
      </c>
      <c r="C182" s="84">
        <v>45930</v>
      </c>
      <c r="D182" s="48" t="s">
        <v>229</v>
      </c>
      <c r="E182" s="48" t="s">
        <v>230</v>
      </c>
      <c r="F182" s="48" t="s">
        <v>16</v>
      </c>
      <c r="G182" s="58" t="s">
        <v>17</v>
      </c>
      <c r="H182" s="80">
        <v>2261470</v>
      </c>
      <c r="I182" s="55"/>
      <c r="J182" s="55"/>
      <c r="K182" s="55"/>
      <c r="L182" s="55"/>
      <c r="M182" s="58"/>
    </row>
    <row r="183" spans="1:13" ht="40.5" hidden="1" customHeight="1" x14ac:dyDescent="0.15">
      <c r="A183" s="44" t="s">
        <v>334</v>
      </c>
      <c r="B183" s="49" t="s">
        <v>13</v>
      </c>
      <c r="C183" s="84">
        <v>45931</v>
      </c>
      <c r="D183" s="48" t="s">
        <v>335</v>
      </c>
      <c r="E183" s="48" t="s">
        <v>336</v>
      </c>
      <c r="F183" s="48" t="s">
        <v>16</v>
      </c>
      <c r="G183" s="58" t="s">
        <v>17</v>
      </c>
      <c r="H183" s="80">
        <v>17325000</v>
      </c>
      <c r="I183" s="55"/>
      <c r="J183" s="55"/>
      <c r="K183" s="55"/>
      <c r="L183" s="55"/>
      <c r="M183" s="55"/>
    </row>
    <row r="184" spans="1:13" ht="40.5" customHeight="1" x14ac:dyDescent="0.15">
      <c r="A184" s="44" t="s">
        <v>337</v>
      </c>
      <c r="B184" s="49" t="s">
        <v>13</v>
      </c>
      <c r="C184" s="84">
        <v>45962</v>
      </c>
      <c r="D184" s="48" t="s">
        <v>338</v>
      </c>
      <c r="E184" s="48" t="s">
        <v>339</v>
      </c>
      <c r="F184" s="48" t="s">
        <v>16</v>
      </c>
      <c r="G184" s="58" t="s">
        <v>17</v>
      </c>
      <c r="H184" s="80">
        <v>230102802</v>
      </c>
      <c r="I184" s="55"/>
      <c r="J184" s="55"/>
      <c r="K184" s="55"/>
      <c r="L184" s="55"/>
      <c r="M184" s="58" t="s">
        <v>121</v>
      </c>
    </row>
    <row r="185" spans="1:13" ht="40.5" customHeight="1" x14ac:dyDescent="0.15">
      <c r="A185" s="44" t="s">
        <v>340</v>
      </c>
      <c r="B185" s="49" t="s">
        <v>13</v>
      </c>
      <c r="C185" s="84">
        <v>45973</v>
      </c>
      <c r="D185" s="48" t="s">
        <v>341</v>
      </c>
      <c r="E185" s="48" t="s">
        <v>342</v>
      </c>
      <c r="F185" s="48" t="s">
        <v>16</v>
      </c>
      <c r="G185" s="58" t="s">
        <v>17</v>
      </c>
      <c r="H185" s="80">
        <v>24090000</v>
      </c>
      <c r="I185" s="55"/>
      <c r="J185" s="55"/>
      <c r="K185" s="55"/>
      <c r="L185" s="55"/>
      <c r="M185" s="58"/>
    </row>
    <row r="186" spans="1:13" ht="40.5" customHeight="1" x14ac:dyDescent="0.15">
      <c r="A186" s="44" t="s">
        <v>343</v>
      </c>
      <c r="B186" s="49" t="s">
        <v>13</v>
      </c>
      <c r="C186" s="84">
        <v>45979</v>
      </c>
      <c r="D186" s="48" t="s">
        <v>21</v>
      </c>
      <c r="E186" s="48" t="s">
        <v>344</v>
      </c>
      <c r="F186" s="48" t="s">
        <v>16</v>
      </c>
      <c r="G186" s="58" t="s">
        <v>17</v>
      </c>
      <c r="H186" s="80">
        <v>3608000</v>
      </c>
      <c r="I186" s="55"/>
      <c r="J186" s="55"/>
      <c r="K186" s="55"/>
      <c r="L186" s="55"/>
      <c r="M186" s="58"/>
    </row>
    <row r="187" spans="1:13" ht="40.5" customHeight="1" x14ac:dyDescent="0.15">
      <c r="A187" s="44" t="s">
        <v>345</v>
      </c>
      <c r="B187" s="49" t="s">
        <v>13</v>
      </c>
      <c r="C187" s="84">
        <v>45980</v>
      </c>
      <c r="D187" s="48" t="s">
        <v>346</v>
      </c>
      <c r="E187" s="48" t="s">
        <v>61</v>
      </c>
      <c r="F187" s="48" t="s">
        <v>16</v>
      </c>
      <c r="G187" s="58" t="s">
        <v>17</v>
      </c>
      <c r="H187" s="80">
        <v>5015868</v>
      </c>
      <c r="I187" s="55"/>
      <c r="J187" s="55"/>
      <c r="K187" s="55"/>
      <c r="L187" s="55"/>
      <c r="M187" s="58"/>
    </row>
    <row r="188" spans="1:13" ht="40.5" customHeight="1" x14ac:dyDescent="0.15">
      <c r="A188" s="44" t="s">
        <v>347</v>
      </c>
      <c r="B188" s="49" t="s">
        <v>13</v>
      </c>
      <c r="C188" s="84">
        <v>45980</v>
      </c>
      <c r="D188" s="48" t="s">
        <v>21</v>
      </c>
      <c r="E188" s="48" t="s">
        <v>344</v>
      </c>
      <c r="F188" s="48" t="s">
        <v>16</v>
      </c>
      <c r="G188" s="58" t="s">
        <v>17</v>
      </c>
      <c r="H188" s="80">
        <v>12100000</v>
      </c>
      <c r="I188" s="55"/>
      <c r="J188" s="55"/>
      <c r="K188" s="55"/>
      <c r="L188" s="55"/>
      <c r="M188" s="58" t="s">
        <v>121</v>
      </c>
    </row>
    <row r="189" spans="1:13" ht="40.5" customHeight="1" x14ac:dyDescent="0.15">
      <c r="A189" s="44" t="s">
        <v>348</v>
      </c>
      <c r="B189" s="49" t="s">
        <v>13</v>
      </c>
      <c r="C189" s="84">
        <v>45980</v>
      </c>
      <c r="D189" s="48" t="s">
        <v>346</v>
      </c>
      <c r="E189" s="48" t="s">
        <v>61</v>
      </c>
      <c r="F189" s="48" t="s">
        <v>16</v>
      </c>
      <c r="G189" s="58" t="s">
        <v>17</v>
      </c>
      <c r="H189" s="80">
        <v>6319500</v>
      </c>
      <c r="I189" s="55"/>
      <c r="J189" s="55"/>
      <c r="K189" s="55"/>
      <c r="L189" s="55"/>
      <c r="M189" s="58"/>
    </row>
    <row r="190" spans="1:13" ht="40.5" customHeight="1" x14ac:dyDescent="0.15">
      <c r="A190" s="44" t="s">
        <v>349</v>
      </c>
      <c r="B190" s="49" t="s">
        <v>13</v>
      </c>
      <c r="C190" s="84">
        <v>45980</v>
      </c>
      <c r="D190" s="48" t="s">
        <v>21</v>
      </c>
      <c r="E190" s="48" t="s">
        <v>344</v>
      </c>
      <c r="F190" s="48" t="s">
        <v>16</v>
      </c>
      <c r="G190" s="58" t="s">
        <v>17</v>
      </c>
      <c r="H190" s="80">
        <v>7260000</v>
      </c>
      <c r="I190" s="55"/>
      <c r="J190" s="55"/>
      <c r="K190" s="55"/>
      <c r="L190" s="55"/>
      <c r="M190" s="58"/>
    </row>
    <row r="191" spans="1:13" ht="40.5" customHeight="1" x14ac:dyDescent="0.15">
      <c r="A191" s="44" t="s">
        <v>350</v>
      </c>
      <c r="B191" s="49" t="s">
        <v>13</v>
      </c>
      <c r="C191" s="84">
        <v>45987</v>
      </c>
      <c r="D191" s="48" t="s">
        <v>346</v>
      </c>
      <c r="E191" s="48" t="s">
        <v>61</v>
      </c>
      <c r="F191" s="48" t="s">
        <v>16</v>
      </c>
      <c r="G191" s="58" t="s">
        <v>17</v>
      </c>
      <c r="H191" s="80">
        <v>10516000</v>
      </c>
      <c r="I191" s="55"/>
      <c r="J191" s="55"/>
      <c r="K191" s="55"/>
      <c r="L191" s="55"/>
      <c r="M191" s="58"/>
    </row>
    <row r="192" spans="1:13" ht="40.5" customHeight="1" x14ac:dyDescent="0.15">
      <c r="A192" s="44" t="s">
        <v>351</v>
      </c>
      <c r="B192" s="49" t="s">
        <v>13</v>
      </c>
      <c r="C192" s="84">
        <v>45987</v>
      </c>
      <c r="D192" s="48" t="s">
        <v>346</v>
      </c>
      <c r="E192" s="48" t="s">
        <v>61</v>
      </c>
      <c r="F192" s="48" t="s">
        <v>16</v>
      </c>
      <c r="G192" s="58" t="s">
        <v>17</v>
      </c>
      <c r="H192" s="80">
        <v>9911000</v>
      </c>
      <c r="I192" s="55"/>
      <c r="J192" s="55"/>
      <c r="K192" s="55"/>
      <c r="L192" s="55"/>
      <c r="M192" s="58"/>
    </row>
    <row r="193" spans="1:13" ht="40.5" customHeight="1" x14ac:dyDescent="0.15">
      <c r="A193" s="44" t="s">
        <v>352</v>
      </c>
      <c r="B193" s="49" t="s">
        <v>13</v>
      </c>
      <c r="C193" s="84">
        <v>45987</v>
      </c>
      <c r="D193" s="48" t="s">
        <v>202</v>
      </c>
      <c r="E193" s="48" t="s">
        <v>203</v>
      </c>
      <c r="F193" s="48" t="s">
        <v>16</v>
      </c>
      <c r="G193" s="58" t="s">
        <v>17</v>
      </c>
      <c r="H193" s="80">
        <v>14080000</v>
      </c>
      <c r="I193" s="55"/>
      <c r="J193" s="55"/>
      <c r="K193" s="55"/>
      <c r="L193" s="55"/>
      <c r="M193" s="58"/>
    </row>
    <row r="194" spans="1:13" ht="40.5" customHeight="1" x14ac:dyDescent="0.15">
      <c r="A194" s="44" t="s">
        <v>353</v>
      </c>
      <c r="B194" s="49" t="s">
        <v>13</v>
      </c>
      <c r="C194" s="84">
        <v>45991</v>
      </c>
      <c r="D194" s="48" t="s">
        <v>338</v>
      </c>
      <c r="E194" s="48" t="s">
        <v>339</v>
      </c>
      <c r="F194" s="48" t="s">
        <v>16</v>
      </c>
      <c r="G194" s="58" t="s">
        <v>17</v>
      </c>
      <c r="H194" s="80">
        <v>6336000</v>
      </c>
      <c r="I194" s="55"/>
      <c r="J194" s="55"/>
      <c r="K194" s="55"/>
      <c r="L194" s="55"/>
      <c r="M194" s="58"/>
    </row>
    <row r="195" spans="1:13" ht="40.5" customHeight="1" x14ac:dyDescent="0.15">
      <c r="A195" s="44" t="s">
        <v>354</v>
      </c>
      <c r="B195" s="49" t="s">
        <v>13</v>
      </c>
      <c r="C195" s="84">
        <v>45991</v>
      </c>
      <c r="D195" s="48" t="s">
        <v>104</v>
      </c>
      <c r="E195" s="54" t="s">
        <v>209</v>
      </c>
      <c r="F195" s="48" t="s">
        <v>16</v>
      </c>
      <c r="G195" s="58" t="s">
        <v>17</v>
      </c>
      <c r="H195" s="80">
        <v>3985710</v>
      </c>
      <c r="I195" s="55"/>
      <c r="J195" s="55"/>
      <c r="K195" s="55"/>
      <c r="L195" s="55"/>
      <c r="M195" s="58"/>
    </row>
    <row r="196" spans="1:13" ht="40.5" customHeight="1" x14ac:dyDescent="0.15">
      <c r="A196" s="44" t="s">
        <v>355</v>
      </c>
      <c r="B196" s="49" t="s">
        <v>13</v>
      </c>
      <c r="C196" s="84">
        <v>46017</v>
      </c>
      <c r="D196" s="48" t="s">
        <v>356</v>
      </c>
      <c r="E196" s="48" t="s">
        <v>357</v>
      </c>
      <c r="F196" s="48" t="s">
        <v>16</v>
      </c>
      <c r="G196" s="58" t="s">
        <v>17</v>
      </c>
      <c r="H196" s="80">
        <v>9384580038</v>
      </c>
      <c r="I196" s="55"/>
      <c r="J196" s="55"/>
      <c r="K196" s="55"/>
      <c r="L196" s="55"/>
      <c r="M196" s="58"/>
    </row>
    <row r="197" spans="1:13" ht="40.5" customHeight="1" x14ac:dyDescent="0.15">
      <c r="A197" s="44" t="s">
        <v>358</v>
      </c>
      <c r="B197" s="49" t="s">
        <v>13</v>
      </c>
      <c r="C197" s="84">
        <v>46017</v>
      </c>
      <c r="D197" s="48" t="s">
        <v>359</v>
      </c>
      <c r="E197" s="48" t="s">
        <v>360</v>
      </c>
      <c r="F197" s="48" t="s">
        <v>16</v>
      </c>
      <c r="G197" s="58" t="s">
        <v>17</v>
      </c>
      <c r="H197" s="80">
        <v>3737800000</v>
      </c>
      <c r="I197" s="55"/>
      <c r="J197" s="55"/>
      <c r="K197" s="55"/>
      <c r="L197" s="55"/>
      <c r="M197" s="58"/>
    </row>
    <row r="198" spans="1:13" ht="40.5" customHeight="1" x14ac:dyDescent="0.15">
      <c r="A198" s="44" t="s">
        <v>361</v>
      </c>
      <c r="B198" s="49" t="s">
        <v>13</v>
      </c>
      <c r="C198" s="84">
        <v>46017</v>
      </c>
      <c r="D198" s="48" t="s">
        <v>362</v>
      </c>
      <c r="E198" s="48" t="s">
        <v>363</v>
      </c>
      <c r="F198" s="48" t="s">
        <v>16</v>
      </c>
      <c r="G198" s="58" t="s">
        <v>17</v>
      </c>
      <c r="H198" s="80">
        <v>4389000000</v>
      </c>
      <c r="I198" s="55"/>
      <c r="J198" s="55"/>
      <c r="K198" s="55"/>
      <c r="L198" s="55"/>
      <c r="M198" s="58"/>
    </row>
    <row r="199" spans="1:13" ht="40.5" customHeight="1" x14ac:dyDescent="0.15">
      <c r="A199" s="44" t="s">
        <v>364</v>
      </c>
      <c r="B199" s="49" t="s">
        <v>13</v>
      </c>
      <c r="C199" s="84">
        <v>46035</v>
      </c>
      <c r="D199" s="48" t="s">
        <v>365</v>
      </c>
      <c r="E199" s="48" t="s">
        <v>366</v>
      </c>
      <c r="F199" s="48" t="s">
        <v>16</v>
      </c>
      <c r="G199" s="58" t="s">
        <v>17</v>
      </c>
      <c r="H199" s="80">
        <v>18535000</v>
      </c>
      <c r="I199" s="55"/>
      <c r="J199" s="55"/>
      <c r="K199" s="55"/>
      <c r="L199" s="55"/>
      <c r="M199" s="58" t="s">
        <v>121</v>
      </c>
    </row>
    <row r="200" spans="1:13" ht="40.5" customHeight="1" x14ac:dyDescent="0.15">
      <c r="A200" s="44" t="s">
        <v>367</v>
      </c>
      <c r="B200" s="49" t="s">
        <v>13</v>
      </c>
      <c r="C200" s="84">
        <v>46041</v>
      </c>
      <c r="D200" s="48" t="s">
        <v>128</v>
      </c>
      <c r="E200" s="48" t="s">
        <v>129</v>
      </c>
      <c r="F200" s="48" t="s">
        <v>16</v>
      </c>
      <c r="G200" s="58" t="s">
        <v>17</v>
      </c>
      <c r="H200" s="80">
        <v>18968400</v>
      </c>
      <c r="I200" s="55"/>
      <c r="J200" s="55"/>
      <c r="K200" s="55"/>
      <c r="L200" s="55"/>
      <c r="M200" s="58"/>
    </row>
    <row r="201" spans="1:13" ht="40.5" customHeight="1" x14ac:dyDescent="0.15">
      <c r="A201" s="44" t="s">
        <v>368</v>
      </c>
      <c r="B201" s="49" t="s">
        <v>13</v>
      </c>
      <c r="C201" s="84">
        <v>46043</v>
      </c>
      <c r="D201" s="48" t="s">
        <v>192</v>
      </c>
      <c r="E201" s="48" t="s">
        <v>369</v>
      </c>
      <c r="F201" s="48" t="s">
        <v>16</v>
      </c>
      <c r="G201" s="58" t="s">
        <v>17</v>
      </c>
      <c r="H201" s="80">
        <v>4457540</v>
      </c>
      <c r="I201" s="55"/>
      <c r="J201" s="55"/>
      <c r="K201" s="55"/>
      <c r="L201" s="55"/>
      <c r="M201" s="58" t="s">
        <v>121</v>
      </c>
    </row>
    <row r="202" spans="1:13" ht="40.5" customHeight="1" x14ac:dyDescent="0.15">
      <c r="A202" s="44" t="s">
        <v>370</v>
      </c>
      <c r="B202" s="49" t="s">
        <v>13</v>
      </c>
      <c r="C202" s="84">
        <v>46045</v>
      </c>
      <c r="D202" s="48" t="s">
        <v>371</v>
      </c>
      <c r="E202" s="48" t="s">
        <v>372</v>
      </c>
      <c r="F202" s="48" t="s">
        <v>16</v>
      </c>
      <c r="G202" s="58" t="s">
        <v>17</v>
      </c>
      <c r="H202" s="80">
        <v>33649275</v>
      </c>
      <c r="I202" s="55"/>
      <c r="J202" s="55"/>
      <c r="K202" s="55"/>
      <c r="L202" s="55"/>
      <c r="M202" s="58" t="s">
        <v>121</v>
      </c>
    </row>
    <row r="203" spans="1:13" ht="40.5" customHeight="1" x14ac:dyDescent="0.15">
      <c r="A203" s="44" t="s">
        <v>373</v>
      </c>
      <c r="B203" s="49" t="s">
        <v>13</v>
      </c>
      <c r="C203" s="84">
        <v>46045</v>
      </c>
      <c r="D203" s="48" t="s">
        <v>374</v>
      </c>
      <c r="E203" s="48" t="s">
        <v>170</v>
      </c>
      <c r="F203" s="48" t="s">
        <v>16</v>
      </c>
      <c r="G203" s="58" t="s">
        <v>17</v>
      </c>
      <c r="H203" s="80">
        <v>17578600</v>
      </c>
      <c r="I203" s="55"/>
      <c r="J203" s="55"/>
      <c r="K203" s="55"/>
      <c r="L203" s="55"/>
      <c r="M203" s="58"/>
    </row>
    <row r="204" spans="1:13" ht="40.5" customHeight="1" x14ac:dyDescent="0.15">
      <c r="A204" s="44" t="s">
        <v>375</v>
      </c>
      <c r="B204" s="49" t="s">
        <v>13</v>
      </c>
      <c r="C204" s="84">
        <v>46077</v>
      </c>
      <c r="D204" s="48" t="s">
        <v>371</v>
      </c>
      <c r="E204" s="48" t="s">
        <v>372</v>
      </c>
      <c r="F204" s="48" t="s">
        <v>16</v>
      </c>
      <c r="G204" s="58" t="s">
        <v>17</v>
      </c>
      <c r="H204" s="80">
        <v>30458252</v>
      </c>
      <c r="I204" s="55"/>
      <c r="J204" s="55"/>
      <c r="K204" s="55"/>
      <c r="L204" s="55"/>
      <c r="M204" s="58" t="s">
        <v>121</v>
      </c>
    </row>
    <row r="205" spans="1:13" ht="40.5" customHeight="1" x14ac:dyDescent="0.15">
      <c r="A205" s="44" t="s">
        <v>376</v>
      </c>
      <c r="B205" s="49" t="s">
        <v>13</v>
      </c>
      <c r="C205" s="84">
        <v>46077</v>
      </c>
      <c r="D205" s="48" t="s">
        <v>377</v>
      </c>
      <c r="E205" s="48" t="s">
        <v>378</v>
      </c>
      <c r="F205" s="48" t="s">
        <v>16</v>
      </c>
      <c r="G205" s="58" t="s">
        <v>17</v>
      </c>
      <c r="H205" s="80">
        <v>12705000</v>
      </c>
      <c r="I205" s="55"/>
      <c r="J205" s="55"/>
      <c r="K205" s="55"/>
      <c r="L205" s="55"/>
      <c r="M205" s="58" t="s">
        <v>121</v>
      </c>
    </row>
    <row r="206" spans="1:13" ht="40.5" customHeight="1" x14ac:dyDescent="0.15">
      <c r="A206" s="44" t="s">
        <v>379</v>
      </c>
      <c r="B206" s="49" t="s">
        <v>13</v>
      </c>
      <c r="C206" s="84">
        <v>46077</v>
      </c>
      <c r="D206" s="48" t="s">
        <v>21</v>
      </c>
      <c r="E206" s="48" t="s">
        <v>344</v>
      </c>
      <c r="F206" s="48" t="s">
        <v>16</v>
      </c>
      <c r="G206" s="58" t="s">
        <v>17</v>
      </c>
      <c r="H206" s="80">
        <v>45094500</v>
      </c>
      <c r="I206" s="55"/>
      <c r="J206" s="55"/>
      <c r="K206" s="55"/>
      <c r="L206" s="55"/>
      <c r="M206" s="58"/>
    </row>
    <row r="207" spans="1:13" ht="40.5" customHeight="1" x14ac:dyDescent="0.15">
      <c r="A207" s="44" t="s">
        <v>380</v>
      </c>
      <c r="B207" s="49" t="s">
        <v>13</v>
      </c>
      <c r="C207" s="84">
        <v>46093</v>
      </c>
      <c r="D207" s="48" t="s">
        <v>321</v>
      </c>
      <c r="E207" s="48" t="s">
        <v>381</v>
      </c>
      <c r="F207" s="48" t="s">
        <v>16</v>
      </c>
      <c r="G207" s="58" t="s">
        <v>17</v>
      </c>
      <c r="H207" s="80">
        <v>4158120</v>
      </c>
      <c r="I207" s="55"/>
      <c r="J207" s="55"/>
      <c r="K207" s="55"/>
      <c r="L207" s="55"/>
      <c r="M207" s="58" t="s">
        <v>121</v>
      </c>
    </row>
    <row r="208" spans="1:13" ht="40.5" customHeight="1" x14ac:dyDescent="0.15">
      <c r="A208" s="44" t="s">
        <v>382</v>
      </c>
      <c r="B208" s="49" t="s">
        <v>13</v>
      </c>
      <c r="C208" s="84">
        <v>46098</v>
      </c>
      <c r="D208" s="48" t="s">
        <v>99</v>
      </c>
      <c r="E208" s="48" t="s">
        <v>100</v>
      </c>
      <c r="F208" s="48" t="s">
        <v>243</v>
      </c>
      <c r="G208" s="58" t="s">
        <v>17</v>
      </c>
      <c r="H208" s="80">
        <v>959129952</v>
      </c>
      <c r="I208" s="55"/>
      <c r="J208" s="55"/>
      <c r="K208" s="55"/>
      <c r="L208" s="55"/>
      <c r="M208" s="58" t="s">
        <v>121</v>
      </c>
    </row>
    <row r="209" spans="1:13" ht="40.5" customHeight="1" x14ac:dyDescent="0.15">
      <c r="A209" s="44" t="s">
        <v>383</v>
      </c>
      <c r="B209" s="49" t="s">
        <v>13</v>
      </c>
      <c r="C209" s="84">
        <v>46136</v>
      </c>
      <c r="D209" s="48" t="s">
        <v>384</v>
      </c>
      <c r="E209" s="48" t="s">
        <v>385</v>
      </c>
      <c r="F209" s="48" t="s">
        <v>243</v>
      </c>
      <c r="G209" s="58" t="s">
        <v>17</v>
      </c>
      <c r="H209" s="80">
        <v>161568000</v>
      </c>
      <c r="I209" s="55"/>
      <c r="J209" s="55"/>
      <c r="K209" s="55"/>
      <c r="L209" s="55"/>
      <c r="M209" s="58"/>
    </row>
    <row r="210" spans="1:13" ht="40.5" customHeight="1" x14ac:dyDescent="0.15">
      <c r="A210" s="44" t="s">
        <v>386</v>
      </c>
      <c r="B210" s="49" t="s">
        <v>13</v>
      </c>
      <c r="C210" s="84">
        <v>46155</v>
      </c>
      <c r="D210" s="48" t="s">
        <v>371</v>
      </c>
      <c r="E210" s="48" t="s">
        <v>372</v>
      </c>
      <c r="F210" s="48" t="s">
        <v>243</v>
      </c>
      <c r="G210" s="58" t="s">
        <v>17</v>
      </c>
      <c r="H210" s="80">
        <v>33052800</v>
      </c>
      <c r="I210" s="55"/>
      <c r="J210" s="55"/>
      <c r="K210" s="55"/>
      <c r="L210" s="55"/>
      <c r="M210" s="58" t="s">
        <v>121</v>
      </c>
    </row>
    <row r="211" spans="1:13" ht="40.5" customHeight="1" x14ac:dyDescent="0.15">
      <c r="A211" s="44" t="s">
        <v>387</v>
      </c>
      <c r="B211" s="49" t="s">
        <v>13</v>
      </c>
      <c r="C211" s="84">
        <v>46161</v>
      </c>
      <c r="D211" s="48" t="s">
        <v>110</v>
      </c>
      <c r="E211" s="48" t="s">
        <v>111</v>
      </c>
      <c r="F211" s="48" t="s">
        <v>16</v>
      </c>
      <c r="G211" s="58" t="s">
        <v>17</v>
      </c>
      <c r="H211" s="80">
        <v>38278416</v>
      </c>
      <c r="I211" s="55"/>
      <c r="J211" s="55"/>
      <c r="K211" s="55"/>
      <c r="L211" s="55"/>
      <c r="M211" s="58" t="s">
        <v>121</v>
      </c>
    </row>
    <row r="212" spans="1:13" ht="40.5" customHeight="1" x14ac:dyDescent="0.15">
      <c r="A212" s="44" t="s">
        <v>388</v>
      </c>
      <c r="B212" s="49" t="s">
        <v>13</v>
      </c>
      <c r="C212" s="84">
        <v>46216</v>
      </c>
      <c r="D212" s="48" t="s">
        <v>199</v>
      </c>
      <c r="E212" s="48" t="s">
        <v>200</v>
      </c>
      <c r="F212" s="48" t="s">
        <v>16</v>
      </c>
      <c r="G212" s="58" t="s">
        <v>17</v>
      </c>
      <c r="H212" s="80">
        <v>18480000</v>
      </c>
      <c r="I212" s="55"/>
      <c r="J212" s="55"/>
      <c r="K212" s="55"/>
      <c r="L212" s="55"/>
      <c r="M212" s="58"/>
    </row>
    <row r="213" spans="1:13" ht="40.5" customHeight="1" x14ac:dyDescent="0.15">
      <c r="A213" s="44" t="s">
        <v>389</v>
      </c>
      <c r="B213" s="49" t="s">
        <v>13</v>
      </c>
      <c r="C213" s="84">
        <v>46216</v>
      </c>
      <c r="D213" s="48" t="s">
        <v>390</v>
      </c>
      <c r="E213" s="48" t="s">
        <v>391</v>
      </c>
      <c r="F213" s="48" t="s">
        <v>16</v>
      </c>
      <c r="G213" s="58" t="s">
        <v>17</v>
      </c>
      <c r="H213" s="80">
        <v>24078384</v>
      </c>
      <c r="I213" s="55"/>
      <c r="J213" s="55"/>
      <c r="K213" s="55"/>
      <c r="L213" s="55"/>
      <c r="M213" s="58"/>
    </row>
    <row r="214" spans="1:13" ht="40.5" customHeight="1" x14ac:dyDescent="0.15">
      <c r="A214" s="44" t="s">
        <v>392</v>
      </c>
      <c r="B214" s="49" t="s">
        <v>13</v>
      </c>
      <c r="C214" s="84">
        <v>46240</v>
      </c>
      <c r="D214" s="48" t="s">
        <v>393</v>
      </c>
      <c r="E214" s="48" t="s">
        <v>394</v>
      </c>
      <c r="F214" s="48" t="s">
        <v>243</v>
      </c>
      <c r="G214" s="58" t="s">
        <v>17</v>
      </c>
      <c r="H214" s="80">
        <v>2695000</v>
      </c>
      <c r="I214" s="55"/>
      <c r="J214" s="55"/>
      <c r="K214" s="55"/>
      <c r="L214" s="55"/>
      <c r="M214" s="58" t="s">
        <v>121</v>
      </c>
    </row>
    <row r="215" spans="1:13" x14ac:dyDescent="0.15">
      <c r="A215" s="44" t="s">
        <v>395</v>
      </c>
      <c r="B215" s="49" t="s">
        <v>13</v>
      </c>
      <c r="C215" s="84">
        <v>46246</v>
      </c>
      <c r="D215" s="48" t="s">
        <v>371</v>
      </c>
      <c r="E215" s="48" t="s">
        <v>372</v>
      </c>
      <c r="F215" s="48" t="s">
        <v>16</v>
      </c>
      <c r="G215" s="58" t="s">
        <v>17</v>
      </c>
      <c r="H215" s="80">
        <v>9350000</v>
      </c>
      <c r="I215" s="55"/>
      <c r="J215" s="55"/>
      <c r="K215" s="55"/>
      <c r="L215" s="55"/>
      <c r="M215" s="58" t="s">
        <v>121</v>
      </c>
    </row>
    <row r="216" spans="1:13" ht="36" customHeight="1" x14ac:dyDescent="0.15">
      <c r="A216" s="44" t="s">
        <v>767</v>
      </c>
      <c r="B216" s="49" t="s">
        <v>13</v>
      </c>
      <c r="C216" s="84">
        <v>46265</v>
      </c>
      <c r="D216" s="48" t="s">
        <v>768</v>
      </c>
      <c r="E216" s="48" t="s">
        <v>769</v>
      </c>
      <c r="F216" s="48" t="s">
        <v>16</v>
      </c>
      <c r="G216" s="58" t="s">
        <v>17</v>
      </c>
      <c r="H216" s="80">
        <v>238525205</v>
      </c>
      <c r="I216" s="55"/>
      <c r="J216" s="55"/>
      <c r="K216" s="55"/>
      <c r="L216" s="55"/>
      <c r="M216" s="58"/>
    </row>
    <row r="217" spans="1:13" ht="36" customHeight="1" x14ac:dyDescent="0.15">
      <c r="A217" s="44" t="s">
        <v>770</v>
      </c>
      <c r="B217" s="49" t="s">
        <v>13</v>
      </c>
      <c r="C217" s="84">
        <v>46281</v>
      </c>
      <c r="D217" s="48" t="s">
        <v>771</v>
      </c>
      <c r="E217" s="48" t="s">
        <v>344</v>
      </c>
      <c r="F217" s="48" t="s">
        <v>16</v>
      </c>
      <c r="G217" s="58" t="s">
        <v>17</v>
      </c>
      <c r="H217" s="80">
        <v>23023000</v>
      </c>
      <c r="I217" s="55"/>
      <c r="J217" s="55"/>
      <c r="K217" s="55"/>
      <c r="L217" s="55"/>
      <c r="M217" s="58"/>
    </row>
    <row r="218" spans="1:13" ht="36" customHeight="1" x14ac:dyDescent="0.15">
      <c r="A218" s="44" t="s">
        <v>772</v>
      </c>
      <c r="B218" s="49" t="s">
        <v>13</v>
      </c>
      <c r="C218" s="84">
        <v>46279</v>
      </c>
      <c r="D218" s="48" t="s">
        <v>773</v>
      </c>
      <c r="E218" s="48" t="s">
        <v>774</v>
      </c>
      <c r="F218" s="48" t="s">
        <v>16</v>
      </c>
      <c r="G218" s="58" t="s">
        <v>17</v>
      </c>
      <c r="H218" s="80">
        <v>279130665</v>
      </c>
      <c r="I218" s="55"/>
      <c r="J218" s="55"/>
      <c r="K218" s="55"/>
      <c r="L218" s="55"/>
      <c r="M218" s="58"/>
    </row>
    <row r="219" spans="1:13" ht="36" customHeight="1" x14ac:dyDescent="0.15">
      <c r="A219" s="44" t="s">
        <v>775</v>
      </c>
      <c r="B219" s="49" t="s">
        <v>13</v>
      </c>
      <c r="C219" s="84">
        <v>46314</v>
      </c>
      <c r="D219" s="48" t="s">
        <v>776</v>
      </c>
      <c r="E219" s="48" t="s">
        <v>777</v>
      </c>
      <c r="F219" s="48" t="s">
        <v>16</v>
      </c>
      <c r="G219" s="58" t="s">
        <v>17</v>
      </c>
      <c r="H219" s="80">
        <v>7694575</v>
      </c>
      <c r="I219" s="55"/>
      <c r="J219" s="55"/>
      <c r="K219" s="55"/>
      <c r="L219" s="55"/>
      <c r="M219" s="58" t="s">
        <v>121</v>
      </c>
    </row>
    <row r="220" spans="1:13" ht="36" customHeight="1" x14ac:dyDescent="0.15">
      <c r="A220" s="44" t="s">
        <v>778</v>
      </c>
      <c r="B220" s="49" t="s">
        <v>13</v>
      </c>
      <c r="C220" s="84">
        <v>46321</v>
      </c>
      <c r="D220" s="48" t="s">
        <v>780</v>
      </c>
      <c r="E220" s="48" t="s">
        <v>779</v>
      </c>
      <c r="F220" s="48" t="s">
        <v>16</v>
      </c>
      <c r="G220" s="58" t="s">
        <v>17</v>
      </c>
      <c r="H220" s="80">
        <v>9278500</v>
      </c>
      <c r="I220" s="55"/>
      <c r="J220" s="55"/>
      <c r="K220" s="55"/>
      <c r="L220" s="55"/>
      <c r="M220" s="58" t="s">
        <v>121</v>
      </c>
    </row>
    <row r="221" spans="1:13" ht="36" customHeight="1" x14ac:dyDescent="0.15">
      <c r="A221" s="44" t="s">
        <v>781</v>
      </c>
      <c r="B221" s="49" t="s">
        <v>13</v>
      </c>
      <c r="C221" s="84">
        <v>46321</v>
      </c>
      <c r="D221" s="48" t="s">
        <v>782</v>
      </c>
      <c r="E221" s="48" t="s">
        <v>783</v>
      </c>
      <c r="F221" s="48" t="s">
        <v>16</v>
      </c>
      <c r="G221" s="58" t="s">
        <v>17</v>
      </c>
      <c r="H221" s="80">
        <v>7040000</v>
      </c>
      <c r="I221" s="55"/>
      <c r="J221" s="55"/>
      <c r="K221" s="55"/>
      <c r="L221" s="55"/>
      <c r="M221" s="58" t="s">
        <v>121</v>
      </c>
    </row>
    <row r="222" spans="1:13" ht="13.5" x14ac:dyDescent="0.15"/>
  </sheetData>
  <autoFilter ref="A4:M221" xr:uid="{AC5A291F-A499-4462-A18F-22EDC6AFFC54}">
    <filterColumn colId="2">
      <filters calendarType="japan">
        <dateGroupItem year="2026" dateTimeGrouping="year"/>
        <dateGroupItem year="2025" month="11" dateTimeGrouping="month"/>
        <dateGroupItem year="2025" month="12" dateTimeGrouping="month"/>
      </filters>
    </filterColumn>
    <sortState xmlns:xlrd2="http://schemas.microsoft.com/office/spreadsheetml/2017/richdata2" ref="A133:M217">
      <sortCondition ref="C4:C221"/>
    </sortState>
  </autoFilter>
  <phoneticPr fontId="2"/>
  <conditionalFormatting sqref="A38:A52 H38:H52">
    <cfRule type="containsBlanks" dxfId="116" priority="1" stopIfTrue="1">
      <formula>LEN(TRIM(A38))=0</formula>
    </cfRule>
  </conditionalFormatting>
  <conditionalFormatting sqref="C5:C36 H5:H36 A8:A36">
    <cfRule type="containsBlanks" dxfId="115" priority="17" stopIfTrue="1">
      <formula>LEN(TRIM(A5))=0</formula>
    </cfRule>
  </conditionalFormatting>
  <conditionalFormatting sqref="C38:C146">
    <cfRule type="containsBlanks" dxfId="114" priority="9" stopIfTrue="1">
      <formula>LEN(TRIM(C38))=0</formula>
    </cfRule>
  </conditionalFormatting>
  <conditionalFormatting sqref="D7">
    <cfRule type="containsBlanks" dxfId="113" priority="23">
      <formula>LEN(TRIM(D7))=0</formula>
    </cfRule>
  </conditionalFormatting>
  <dataValidations count="3">
    <dataValidation type="list" allowBlank="1" showInputMessage="1" showErrorMessage="1" sqref="J37:K37" xr:uid="{B6458850-5821-4D41-88C1-815B73C3EEF2}">
      <formula1>#REF!</formula1>
    </dataValidation>
    <dataValidation imeMode="off" allowBlank="1" showInputMessage="1" showErrorMessage="1" sqref="D8:D14 D38:D45 D48:D49 D5:D6 D147 D158" xr:uid="{D45B49DA-9E51-4C90-BAC5-91C2F154C871}"/>
    <dataValidation allowBlank="1" showInputMessage="1" showErrorMessage="1" prompt="「単価契約」の場合は単価に予定数量を乗じてください。" sqref="H5:H52" xr:uid="{9BE6D34F-987A-44D8-948A-B5290A6C57CF}"/>
  </dataValidations>
  <pageMargins left="0.78740157480314965" right="0.39370078740157483" top="0.59055118110236227" bottom="0.98425196850393704" header="0.51181102362204722" footer="0.51181102362204722"/>
  <pageSetup paperSize="9" scale="6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D0524-5A9E-464A-9198-BE371C7B48BB}">
  <sheetPr filterMode="1">
    <pageSetUpPr fitToPage="1"/>
  </sheetPr>
  <dimension ref="A1:M221"/>
  <sheetViews>
    <sheetView zoomScaleNormal="100" zoomScaleSheetLayoutView="70" workbookViewId="0">
      <pane ySplit="4" topLeftCell="A136" activePane="bottomLeft" state="frozen"/>
      <selection pane="bottomLeft" activeCell="D207" sqref="D207"/>
    </sheetView>
  </sheetViews>
  <sheetFormatPr defaultColWidth="9" defaultRowHeight="40.5" customHeight="1" x14ac:dyDescent="0.15"/>
  <cols>
    <col min="1" max="1" width="25.625" style="41" customWidth="1"/>
    <col min="2" max="2" width="40.875" style="41" customWidth="1"/>
    <col min="3" max="3" width="9.375" style="82" customWidth="1"/>
    <col min="4" max="5" width="30.625" style="68" customWidth="1"/>
    <col min="6" max="6" width="15.625" style="41" customWidth="1"/>
    <col min="7" max="7" width="9" style="40" customWidth="1"/>
    <col min="8" max="8" width="15" style="40" bestFit="1" customWidth="1"/>
    <col min="9" max="9" width="9" style="40"/>
    <col min="10" max="13" width="9" style="40" customWidth="1"/>
    <col min="14" max="16384" width="9" style="40"/>
  </cols>
  <sheetData>
    <row r="1" spans="1:13" ht="13.5" x14ac:dyDescent="0.15">
      <c r="M1" s="42"/>
    </row>
    <row r="2" spans="1:13" ht="13.5" x14ac:dyDescent="0.15">
      <c r="A2" s="40" t="s">
        <v>0</v>
      </c>
    </row>
    <row r="3" spans="1:13" ht="13.5" x14ac:dyDescent="0.15"/>
    <row r="4" spans="1:13" ht="40.5" customHeight="1" x14ac:dyDescent="0.15">
      <c r="A4" s="43" t="s">
        <v>1</v>
      </c>
      <c r="B4" s="44" t="s">
        <v>2</v>
      </c>
      <c r="C4" s="79" t="s">
        <v>3</v>
      </c>
      <c r="D4" s="69" t="s">
        <v>4</v>
      </c>
      <c r="E4" s="69" t="s">
        <v>5</v>
      </c>
      <c r="F4" s="43" t="s">
        <v>6</v>
      </c>
      <c r="G4" s="57" t="s">
        <v>7</v>
      </c>
      <c r="H4" s="79" t="s">
        <v>8</v>
      </c>
      <c r="I4" s="43" t="s">
        <v>9</v>
      </c>
      <c r="J4" s="44" t="s">
        <v>10</v>
      </c>
      <c r="K4" s="44"/>
      <c r="L4" s="44"/>
      <c r="M4" s="44" t="s">
        <v>11</v>
      </c>
    </row>
    <row r="5" spans="1:13" ht="40.5" hidden="1" customHeight="1" x14ac:dyDescent="0.15">
      <c r="A5" s="48" t="s">
        <v>12</v>
      </c>
      <c r="B5" s="49" t="s">
        <v>13</v>
      </c>
      <c r="C5" s="62">
        <v>45028</v>
      </c>
      <c r="D5" s="71" t="s">
        <v>14</v>
      </c>
      <c r="E5" s="48" t="s">
        <v>15</v>
      </c>
      <c r="F5" s="48" t="s">
        <v>16</v>
      </c>
      <c r="G5" s="50" t="s">
        <v>17</v>
      </c>
      <c r="H5" s="51">
        <v>8880000</v>
      </c>
      <c r="I5" s="52"/>
      <c r="J5" s="53"/>
      <c r="K5" s="53"/>
      <c r="L5" s="53"/>
      <c r="M5" s="58" t="s">
        <v>18</v>
      </c>
    </row>
    <row r="6" spans="1:13" ht="40.5" hidden="1" customHeight="1" x14ac:dyDescent="0.15">
      <c r="A6" s="48" t="s">
        <v>19</v>
      </c>
      <c r="B6" s="49" t="s">
        <v>13</v>
      </c>
      <c r="C6" s="62">
        <v>45028</v>
      </c>
      <c r="D6" s="71" t="s">
        <v>14</v>
      </c>
      <c r="E6" s="48" t="s">
        <v>15</v>
      </c>
      <c r="F6" s="48" t="s">
        <v>16</v>
      </c>
      <c r="G6" s="50" t="s">
        <v>17</v>
      </c>
      <c r="H6" s="51">
        <v>9590000</v>
      </c>
      <c r="I6" s="52"/>
      <c r="J6" s="53"/>
      <c r="K6" s="53"/>
      <c r="L6" s="53"/>
      <c r="M6" s="58" t="s">
        <v>18</v>
      </c>
    </row>
    <row r="7" spans="1:13" ht="40.5" hidden="1" customHeight="1" x14ac:dyDescent="0.15">
      <c r="A7" s="48" t="s">
        <v>20</v>
      </c>
      <c r="B7" s="49" t="s">
        <v>13</v>
      </c>
      <c r="C7" s="62">
        <v>45033</v>
      </c>
      <c r="D7" s="71" t="s">
        <v>21</v>
      </c>
      <c r="E7" s="48" t="s">
        <v>22</v>
      </c>
      <c r="F7" s="48" t="s">
        <v>16</v>
      </c>
      <c r="G7" s="50" t="s">
        <v>17</v>
      </c>
      <c r="H7" s="51">
        <v>9625000</v>
      </c>
      <c r="I7" s="52"/>
      <c r="J7" s="57"/>
      <c r="K7" s="53"/>
      <c r="L7" s="53"/>
      <c r="M7" s="58" t="s">
        <v>18</v>
      </c>
    </row>
    <row r="8" spans="1:13" ht="41.25" hidden="1" customHeight="1" x14ac:dyDescent="0.15">
      <c r="A8" s="48" t="s">
        <v>23</v>
      </c>
      <c r="B8" s="49" t="s">
        <v>13</v>
      </c>
      <c r="C8" s="62">
        <v>45033</v>
      </c>
      <c r="D8" s="71" t="s">
        <v>21</v>
      </c>
      <c r="E8" s="48" t="s">
        <v>22</v>
      </c>
      <c r="F8" s="48" t="s">
        <v>16</v>
      </c>
      <c r="G8" s="50" t="s">
        <v>17</v>
      </c>
      <c r="H8" s="51">
        <v>7480000</v>
      </c>
      <c r="I8" s="52"/>
      <c r="J8" s="57"/>
      <c r="K8" s="53"/>
      <c r="L8" s="53"/>
      <c r="M8" s="58" t="s">
        <v>18</v>
      </c>
    </row>
    <row r="9" spans="1:13" ht="40.5" hidden="1" customHeight="1" x14ac:dyDescent="0.15">
      <c r="A9" s="48" t="s">
        <v>24</v>
      </c>
      <c r="B9" s="49" t="s">
        <v>13</v>
      </c>
      <c r="C9" s="62">
        <v>45077</v>
      </c>
      <c r="D9" s="71" t="s">
        <v>25</v>
      </c>
      <c r="E9" s="48" t="s">
        <v>26</v>
      </c>
      <c r="F9" s="48" t="s">
        <v>16</v>
      </c>
      <c r="G9" s="50" t="s">
        <v>17</v>
      </c>
      <c r="H9" s="51">
        <v>23232000</v>
      </c>
      <c r="I9" s="52"/>
      <c r="J9" s="57"/>
      <c r="K9" s="53"/>
      <c r="L9" s="53"/>
      <c r="M9" s="58"/>
    </row>
    <row r="10" spans="1:13" ht="40.5" hidden="1" customHeight="1" x14ac:dyDescent="0.15">
      <c r="A10" s="48" t="s">
        <v>27</v>
      </c>
      <c r="B10" s="49" t="s">
        <v>13</v>
      </c>
      <c r="C10" s="62">
        <v>45077</v>
      </c>
      <c r="D10" s="71" t="s">
        <v>28</v>
      </c>
      <c r="E10" s="48" t="s">
        <v>29</v>
      </c>
      <c r="F10" s="48" t="s">
        <v>16</v>
      </c>
      <c r="G10" s="50" t="s">
        <v>17</v>
      </c>
      <c r="H10" s="51">
        <v>150876000</v>
      </c>
      <c r="I10" s="52"/>
      <c r="J10" s="57"/>
      <c r="K10" s="53"/>
      <c r="L10" s="53"/>
      <c r="M10" s="58"/>
    </row>
    <row r="11" spans="1:13" ht="40.5" hidden="1" customHeight="1" x14ac:dyDescent="0.15">
      <c r="A11" s="48" t="s">
        <v>30</v>
      </c>
      <c r="B11" s="49" t="s">
        <v>13</v>
      </c>
      <c r="C11" s="62">
        <v>45089</v>
      </c>
      <c r="D11" s="71" t="s">
        <v>31</v>
      </c>
      <c r="E11" s="48" t="s">
        <v>32</v>
      </c>
      <c r="F11" s="48" t="s">
        <v>16</v>
      </c>
      <c r="G11" s="50" t="s">
        <v>17</v>
      </c>
      <c r="H11" s="51">
        <v>24189000</v>
      </c>
      <c r="I11" s="52"/>
      <c r="J11" s="57"/>
      <c r="K11" s="53"/>
      <c r="L11" s="53"/>
      <c r="M11" s="58" t="s">
        <v>18</v>
      </c>
    </row>
    <row r="12" spans="1:13" ht="40.5" hidden="1" customHeight="1" x14ac:dyDescent="0.15">
      <c r="A12" s="48" t="s">
        <v>33</v>
      </c>
      <c r="B12" s="49" t="s">
        <v>13</v>
      </c>
      <c r="C12" s="62">
        <v>45107</v>
      </c>
      <c r="D12" s="71" t="s">
        <v>34</v>
      </c>
      <c r="E12" s="75" t="s">
        <v>35</v>
      </c>
      <c r="F12" s="48" t="s">
        <v>16</v>
      </c>
      <c r="G12" s="50" t="s">
        <v>17</v>
      </c>
      <c r="H12" s="51">
        <v>5265700</v>
      </c>
      <c r="I12" s="52"/>
      <c r="J12" s="57"/>
      <c r="K12" s="53"/>
      <c r="L12" s="53"/>
      <c r="M12" s="58"/>
    </row>
    <row r="13" spans="1:13" ht="40.5" hidden="1" customHeight="1" x14ac:dyDescent="0.15">
      <c r="A13" s="48" t="s">
        <v>33</v>
      </c>
      <c r="B13" s="49" t="s">
        <v>13</v>
      </c>
      <c r="C13" s="62">
        <v>45107</v>
      </c>
      <c r="D13" s="71" t="s">
        <v>36</v>
      </c>
      <c r="E13" s="75" t="s">
        <v>37</v>
      </c>
      <c r="F13" s="48" t="s">
        <v>16</v>
      </c>
      <c r="G13" s="50" t="s">
        <v>17</v>
      </c>
      <c r="H13" s="51">
        <v>10805162</v>
      </c>
      <c r="I13" s="52"/>
      <c r="J13" s="57"/>
      <c r="K13" s="53"/>
      <c r="L13" s="53"/>
      <c r="M13" s="58"/>
    </row>
    <row r="14" spans="1:13" ht="40.5" hidden="1" customHeight="1" x14ac:dyDescent="0.15">
      <c r="A14" s="61" t="s">
        <v>38</v>
      </c>
      <c r="B14" s="49" t="s">
        <v>13</v>
      </c>
      <c r="C14" s="62">
        <v>45107</v>
      </c>
      <c r="D14" s="81" t="s">
        <v>39</v>
      </c>
      <c r="E14" s="48" t="s">
        <v>40</v>
      </c>
      <c r="F14" s="48" t="s">
        <v>16</v>
      </c>
      <c r="G14" s="64" t="s">
        <v>17</v>
      </c>
      <c r="H14" s="65">
        <v>9570000</v>
      </c>
      <c r="I14" s="66" t="s">
        <v>17</v>
      </c>
      <c r="J14" s="44"/>
      <c r="K14" s="48"/>
      <c r="L14" s="44"/>
      <c r="M14" s="58" t="s">
        <v>41</v>
      </c>
    </row>
    <row r="15" spans="1:13" ht="40.5" hidden="1" customHeight="1" x14ac:dyDescent="0.15">
      <c r="A15" s="48" t="s">
        <v>42</v>
      </c>
      <c r="B15" s="49" t="s">
        <v>13</v>
      </c>
      <c r="C15" s="62">
        <v>45107</v>
      </c>
      <c r="D15" s="70" t="s">
        <v>43</v>
      </c>
      <c r="E15" s="48" t="s">
        <v>44</v>
      </c>
      <c r="F15" s="48" t="s">
        <v>16</v>
      </c>
      <c r="G15" s="50" t="s">
        <v>17</v>
      </c>
      <c r="H15" s="51">
        <v>110246823</v>
      </c>
      <c r="I15" s="52"/>
      <c r="J15" s="57"/>
      <c r="K15" s="53"/>
      <c r="L15" s="53"/>
      <c r="M15" s="58" t="s">
        <v>18</v>
      </c>
    </row>
    <row r="16" spans="1:13" ht="40.5" hidden="1" customHeight="1" x14ac:dyDescent="0.15">
      <c r="A16" s="48" t="s">
        <v>45</v>
      </c>
      <c r="B16" s="49" t="s">
        <v>13</v>
      </c>
      <c r="C16" s="62">
        <v>45107</v>
      </c>
      <c r="D16" s="70" t="s">
        <v>46</v>
      </c>
      <c r="E16" s="48" t="s">
        <v>47</v>
      </c>
      <c r="F16" s="48" t="s">
        <v>16</v>
      </c>
      <c r="G16" s="50" t="s">
        <v>17</v>
      </c>
      <c r="H16" s="51">
        <v>54768334</v>
      </c>
      <c r="I16" s="52"/>
      <c r="J16" s="57"/>
      <c r="K16" s="53"/>
      <c r="L16" s="53"/>
      <c r="M16" s="58"/>
    </row>
    <row r="17" spans="1:13" ht="40.5" hidden="1" customHeight="1" x14ac:dyDescent="0.15">
      <c r="A17" s="48" t="s">
        <v>45</v>
      </c>
      <c r="B17" s="49" t="s">
        <v>13</v>
      </c>
      <c r="C17" s="62">
        <v>45107</v>
      </c>
      <c r="D17" s="70" t="s">
        <v>48</v>
      </c>
      <c r="E17" s="75" t="s">
        <v>49</v>
      </c>
      <c r="F17" s="48" t="s">
        <v>16</v>
      </c>
      <c r="G17" s="50" t="s">
        <v>17</v>
      </c>
      <c r="H17" s="51">
        <v>61776897</v>
      </c>
      <c r="I17" s="52"/>
      <c r="J17" s="57"/>
      <c r="K17" s="53"/>
      <c r="L17" s="53"/>
      <c r="M17" s="58"/>
    </row>
    <row r="18" spans="1:13" ht="40.5" hidden="1" customHeight="1" x14ac:dyDescent="0.15">
      <c r="A18" s="48" t="s">
        <v>45</v>
      </c>
      <c r="B18" s="49" t="s">
        <v>13</v>
      </c>
      <c r="C18" s="62">
        <v>45107</v>
      </c>
      <c r="D18" s="70" t="s">
        <v>50</v>
      </c>
      <c r="E18" s="75" t="s">
        <v>51</v>
      </c>
      <c r="F18" s="48" t="s">
        <v>16</v>
      </c>
      <c r="G18" s="50" t="s">
        <v>17</v>
      </c>
      <c r="H18" s="51">
        <v>37090532</v>
      </c>
      <c r="I18" s="52"/>
      <c r="J18" s="57"/>
      <c r="K18" s="53"/>
      <c r="L18" s="53"/>
      <c r="M18" s="58"/>
    </row>
    <row r="19" spans="1:13" ht="40.5" hidden="1" customHeight="1" x14ac:dyDescent="0.15">
      <c r="A19" s="48" t="s">
        <v>45</v>
      </c>
      <c r="B19" s="49" t="s">
        <v>13</v>
      </c>
      <c r="C19" s="62">
        <v>45107</v>
      </c>
      <c r="D19" s="70" t="s">
        <v>52</v>
      </c>
      <c r="E19" s="75" t="s">
        <v>53</v>
      </c>
      <c r="F19" s="48" t="s">
        <v>16</v>
      </c>
      <c r="G19" s="50" t="s">
        <v>17</v>
      </c>
      <c r="H19" s="51">
        <v>29505432</v>
      </c>
      <c r="I19" s="52"/>
      <c r="J19" s="57"/>
      <c r="K19" s="53"/>
      <c r="L19" s="53"/>
      <c r="M19" s="58"/>
    </row>
    <row r="20" spans="1:13" ht="40.5" hidden="1" customHeight="1" x14ac:dyDescent="0.15">
      <c r="A20" s="48" t="s">
        <v>45</v>
      </c>
      <c r="B20" s="49" t="s">
        <v>13</v>
      </c>
      <c r="C20" s="62">
        <v>45107</v>
      </c>
      <c r="D20" s="70" t="s">
        <v>54</v>
      </c>
      <c r="E20" s="75" t="s">
        <v>55</v>
      </c>
      <c r="F20" s="48" t="s">
        <v>16</v>
      </c>
      <c r="G20" s="50" t="s">
        <v>17</v>
      </c>
      <c r="H20" s="51">
        <v>5481223</v>
      </c>
      <c r="I20" s="52"/>
      <c r="J20" s="57"/>
      <c r="K20" s="53"/>
      <c r="L20" s="53"/>
      <c r="M20" s="58"/>
    </row>
    <row r="21" spans="1:13" ht="40.5" hidden="1" customHeight="1" x14ac:dyDescent="0.15">
      <c r="A21" s="48" t="s">
        <v>45</v>
      </c>
      <c r="B21" s="49" t="s">
        <v>13</v>
      </c>
      <c r="C21" s="62">
        <v>45107</v>
      </c>
      <c r="D21" s="70" t="s">
        <v>34</v>
      </c>
      <c r="E21" s="75" t="s">
        <v>35</v>
      </c>
      <c r="F21" s="48" t="s">
        <v>16</v>
      </c>
      <c r="G21" s="50" t="s">
        <v>17</v>
      </c>
      <c r="H21" s="51">
        <v>12465266</v>
      </c>
      <c r="I21" s="52"/>
      <c r="J21" s="57"/>
      <c r="K21" s="53"/>
      <c r="L21" s="53"/>
      <c r="M21" s="58"/>
    </row>
    <row r="22" spans="1:13" ht="40.5" hidden="1" customHeight="1" x14ac:dyDescent="0.15">
      <c r="A22" s="48" t="s">
        <v>56</v>
      </c>
      <c r="B22" s="49" t="s">
        <v>13</v>
      </c>
      <c r="C22" s="62">
        <v>45107</v>
      </c>
      <c r="D22" s="70" t="s">
        <v>57</v>
      </c>
      <c r="E22" s="48" t="s">
        <v>58</v>
      </c>
      <c r="F22" s="48" t="s">
        <v>16</v>
      </c>
      <c r="G22" s="50" t="s">
        <v>17</v>
      </c>
      <c r="H22" s="51">
        <v>24750000</v>
      </c>
      <c r="I22" s="52"/>
      <c r="J22" s="57"/>
      <c r="K22" s="53"/>
      <c r="L22" s="53"/>
      <c r="M22" s="58"/>
    </row>
    <row r="23" spans="1:13" ht="40.5" hidden="1" customHeight="1" x14ac:dyDescent="0.15">
      <c r="A23" s="48" t="s">
        <v>59</v>
      </c>
      <c r="B23" s="49" t="s">
        <v>13</v>
      </c>
      <c r="C23" s="62">
        <v>45114</v>
      </c>
      <c r="D23" s="70" t="s">
        <v>60</v>
      </c>
      <c r="E23" s="75" t="s">
        <v>61</v>
      </c>
      <c r="F23" s="48" t="s">
        <v>16</v>
      </c>
      <c r="G23" s="50" t="s">
        <v>17</v>
      </c>
      <c r="H23" s="51">
        <v>4675000</v>
      </c>
      <c r="I23" s="52"/>
      <c r="J23" s="57"/>
      <c r="K23" s="53"/>
      <c r="L23" s="53"/>
      <c r="M23" s="58" t="s">
        <v>41</v>
      </c>
    </row>
    <row r="24" spans="1:13" ht="40.5" hidden="1" customHeight="1" x14ac:dyDescent="0.15">
      <c r="A24" s="48" t="s">
        <v>62</v>
      </c>
      <c r="B24" s="49" t="s">
        <v>13</v>
      </c>
      <c r="C24" s="62">
        <v>45121</v>
      </c>
      <c r="D24" s="70" t="s">
        <v>63</v>
      </c>
      <c r="E24" s="75" t="s">
        <v>22</v>
      </c>
      <c r="F24" s="48" t="s">
        <v>16</v>
      </c>
      <c r="G24" s="50" t="s">
        <v>17</v>
      </c>
      <c r="H24" s="51">
        <v>11000000</v>
      </c>
      <c r="I24" s="52"/>
      <c r="J24" s="57"/>
      <c r="K24" s="53"/>
      <c r="L24" s="53"/>
      <c r="M24" s="58" t="s">
        <v>41</v>
      </c>
    </row>
    <row r="25" spans="1:13" ht="40.5" hidden="1" customHeight="1" x14ac:dyDescent="0.15">
      <c r="A25" s="48" t="s">
        <v>64</v>
      </c>
      <c r="B25" s="49" t="s">
        <v>13</v>
      </c>
      <c r="C25" s="62">
        <v>45138</v>
      </c>
      <c r="D25" s="70" t="s">
        <v>65</v>
      </c>
      <c r="E25" s="75" t="s">
        <v>66</v>
      </c>
      <c r="F25" s="48" t="s">
        <v>16</v>
      </c>
      <c r="G25" s="50" t="s">
        <v>17</v>
      </c>
      <c r="H25" s="51">
        <v>64680000</v>
      </c>
      <c r="I25" s="52"/>
      <c r="J25" s="57"/>
      <c r="K25" s="53"/>
      <c r="L25" s="53"/>
      <c r="M25" s="58" t="s">
        <v>41</v>
      </c>
    </row>
    <row r="26" spans="1:13" ht="40.5" hidden="1" customHeight="1" x14ac:dyDescent="0.15">
      <c r="A26" s="48" t="s">
        <v>67</v>
      </c>
      <c r="B26" s="49" t="s">
        <v>13</v>
      </c>
      <c r="C26" s="62">
        <v>45139</v>
      </c>
      <c r="D26" s="70" t="s">
        <v>68</v>
      </c>
      <c r="E26" s="75" t="s">
        <v>69</v>
      </c>
      <c r="F26" s="48" t="s">
        <v>16</v>
      </c>
      <c r="G26" s="50" t="s">
        <v>17</v>
      </c>
      <c r="H26" s="51">
        <v>103400000</v>
      </c>
      <c r="I26" s="52"/>
      <c r="J26" s="57"/>
      <c r="K26" s="53"/>
      <c r="L26" s="53"/>
      <c r="M26" s="58" t="s">
        <v>41</v>
      </c>
    </row>
    <row r="27" spans="1:13" ht="40.5" hidden="1" customHeight="1" x14ac:dyDescent="0.15">
      <c r="A27" s="48" t="s">
        <v>70</v>
      </c>
      <c r="B27" s="49" t="s">
        <v>13</v>
      </c>
      <c r="C27" s="62">
        <v>45160</v>
      </c>
      <c r="D27" s="70" t="s">
        <v>71</v>
      </c>
      <c r="E27" s="75" t="s">
        <v>72</v>
      </c>
      <c r="F27" s="48" t="s">
        <v>16</v>
      </c>
      <c r="G27" s="50" t="s">
        <v>17</v>
      </c>
      <c r="H27" s="51">
        <v>5500000</v>
      </c>
      <c r="I27" s="52"/>
      <c r="J27" s="57"/>
      <c r="K27" s="53"/>
      <c r="L27" s="53"/>
      <c r="M27" s="58" t="s">
        <v>41</v>
      </c>
    </row>
    <row r="28" spans="1:13" ht="40.5" hidden="1" customHeight="1" x14ac:dyDescent="0.15">
      <c r="A28" s="48" t="s">
        <v>73</v>
      </c>
      <c r="B28" s="49" t="s">
        <v>13</v>
      </c>
      <c r="C28" s="62">
        <v>45160</v>
      </c>
      <c r="D28" s="70" t="s">
        <v>71</v>
      </c>
      <c r="E28" s="75" t="s">
        <v>72</v>
      </c>
      <c r="F28" s="48" t="s">
        <v>16</v>
      </c>
      <c r="G28" s="50" t="s">
        <v>17</v>
      </c>
      <c r="H28" s="51">
        <v>5500000</v>
      </c>
      <c r="I28" s="52"/>
      <c r="J28" s="57"/>
      <c r="K28" s="53"/>
      <c r="L28" s="53"/>
      <c r="M28" s="58" t="s">
        <v>41</v>
      </c>
    </row>
    <row r="29" spans="1:13" ht="40.5" hidden="1" customHeight="1" x14ac:dyDescent="0.15">
      <c r="A29" s="48" t="s">
        <v>74</v>
      </c>
      <c r="B29" s="49" t="s">
        <v>13</v>
      </c>
      <c r="C29" s="62">
        <v>45174</v>
      </c>
      <c r="D29" s="70" t="s">
        <v>75</v>
      </c>
      <c r="E29" s="75" t="s">
        <v>76</v>
      </c>
      <c r="F29" s="48" t="s">
        <v>16</v>
      </c>
      <c r="G29" s="50" t="s">
        <v>17</v>
      </c>
      <c r="H29" s="51">
        <v>4730000</v>
      </c>
      <c r="I29" s="52"/>
      <c r="J29" s="57"/>
      <c r="K29" s="53"/>
      <c r="L29" s="53"/>
      <c r="M29" s="58" t="s">
        <v>41</v>
      </c>
    </row>
    <row r="30" spans="1:13" ht="40.5" hidden="1" customHeight="1" x14ac:dyDescent="0.15">
      <c r="A30" s="48" t="s">
        <v>77</v>
      </c>
      <c r="B30" s="49" t="s">
        <v>13</v>
      </c>
      <c r="C30" s="62">
        <v>45176</v>
      </c>
      <c r="D30" s="70" t="s">
        <v>78</v>
      </c>
      <c r="E30" s="75" t="s">
        <v>79</v>
      </c>
      <c r="F30" s="48" t="s">
        <v>16</v>
      </c>
      <c r="G30" s="50" t="s">
        <v>17</v>
      </c>
      <c r="H30" s="51">
        <v>302170000</v>
      </c>
      <c r="I30" s="52"/>
      <c r="J30" s="57"/>
      <c r="K30" s="53"/>
      <c r="L30" s="53"/>
      <c r="M30" s="58" t="s">
        <v>41</v>
      </c>
    </row>
    <row r="31" spans="1:13" ht="40.5" hidden="1" customHeight="1" x14ac:dyDescent="0.15">
      <c r="A31" s="48" t="s">
        <v>80</v>
      </c>
      <c r="B31" s="49" t="s">
        <v>13</v>
      </c>
      <c r="C31" s="62">
        <v>45199</v>
      </c>
      <c r="D31" s="70" t="s">
        <v>81</v>
      </c>
      <c r="E31" s="75" t="s">
        <v>82</v>
      </c>
      <c r="F31" s="48" t="s">
        <v>16</v>
      </c>
      <c r="G31" s="50" t="s">
        <v>17</v>
      </c>
      <c r="H31" s="51">
        <v>62265732</v>
      </c>
      <c r="I31" s="52"/>
      <c r="J31" s="57"/>
      <c r="K31" s="53"/>
      <c r="L31" s="53"/>
      <c r="M31" s="58"/>
    </row>
    <row r="32" spans="1:13" ht="40.5" hidden="1" customHeight="1" x14ac:dyDescent="0.15">
      <c r="A32" s="48" t="s">
        <v>80</v>
      </c>
      <c r="B32" s="49" t="s">
        <v>13</v>
      </c>
      <c r="C32" s="62">
        <v>45199</v>
      </c>
      <c r="D32" s="70" t="s">
        <v>83</v>
      </c>
      <c r="E32" s="75" t="s">
        <v>84</v>
      </c>
      <c r="F32" s="48" t="s">
        <v>16</v>
      </c>
      <c r="G32" s="50" t="s">
        <v>17</v>
      </c>
      <c r="H32" s="51">
        <v>16100221</v>
      </c>
      <c r="I32" s="52"/>
      <c r="J32" s="57"/>
      <c r="K32" s="53"/>
      <c r="L32" s="53"/>
      <c r="M32" s="58"/>
    </row>
    <row r="33" spans="1:13" ht="40.5" hidden="1" customHeight="1" x14ac:dyDescent="0.15">
      <c r="A33" s="48" t="s">
        <v>80</v>
      </c>
      <c r="B33" s="49" t="s">
        <v>13</v>
      </c>
      <c r="C33" s="62">
        <v>45199</v>
      </c>
      <c r="D33" s="70" t="s">
        <v>85</v>
      </c>
      <c r="E33" s="75" t="s">
        <v>37</v>
      </c>
      <c r="F33" s="48" t="s">
        <v>16</v>
      </c>
      <c r="G33" s="50" t="s">
        <v>17</v>
      </c>
      <c r="H33" s="51">
        <v>9545495</v>
      </c>
      <c r="I33" s="52"/>
      <c r="J33" s="57"/>
      <c r="K33" s="53"/>
      <c r="L33" s="53"/>
      <c r="M33" s="58"/>
    </row>
    <row r="34" spans="1:13" ht="40.5" hidden="1" customHeight="1" x14ac:dyDescent="0.15">
      <c r="A34" s="48" t="s">
        <v>80</v>
      </c>
      <c r="B34" s="49" t="s">
        <v>13</v>
      </c>
      <c r="C34" s="62">
        <v>45199</v>
      </c>
      <c r="D34" s="70" t="s">
        <v>86</v>
      </c>
      <c r="E34" s="75" t="s">
        <v>87</v>
      </c>
      <c r="F34" s="48" t="s">
        <v>16</v>
      </c>
      <c r="G34" s="50" t="s">
        <v>17</v>
      </c>
      <c r="H34" s="51">
        <v>19496191</v>
      </c>
      <c r="I34" s="52"/>
      <c r="J34" s="57"/>
      <c r="K34" s="53"/>
      <c r="L34" s="53"/>
      <c r="M34" s="58"/>
    </row>
    <row r="35" spans="1:13" ht="40.5" hidden="1" customHeight="1" x14ac:dyDescent="0.15">
      <c r="A35" s="48" t="s">
        <v>80</v>
      </c>
      <c r="B35" s="49" t="s">
        <v>13</v>
      </c>
      <c r="C35" s="62">
        <v>45199</v>
      </c>
      <c r="D35" s="70" t="s">
        <v>88</v>
      </c>
      <c r="E35" s="75" t="s">
        <v>89</v>
      </c>
      <c r="F35" s="48" t="s">
        <v>16</v>
      </c>
      <c r="G35" s="50" t="s">
        <v>17</v>
      </c>
      <c r="H35" s="51">
        <v>6312926</v>
      </c>
      <c r="I35" s="52"/>
      <c r="J35" s="57"/>
      <c r="K35" s="53"/>
      <c r="L35" s="53"/>
      <c r="M35" s="58"/>
    </row>
    <row r="36" spans="1:13" ht="40.5" hidden="1" customHeight="1" x14ac:dyDescent="0.15">
      <c r="A36" s="48" t="s">
        <v>90</v>
      </c>
      <c r="B36" s="49" t="s">
        <v>13</v>
      </c>
      <c r="C36" s="62">
        <v>45199</v>
      </c>
      <c r="D36" s="70" t="s">
        <v>50</v>
      </c>
      <c r="E36" s="75" t="s">
        <v>51</v>
      </c>
      <c r="F36" s="48" t="s">
        <v>16</v>
      </c>
      <c r="G36" s="50" t="s">
        <v>17</v>
      </c>
      <c r="H36" s="51">
        <v>6489594</v>
      </c>
      <c r="I36" s="52"/>
      <c r="J36" s="57"/>
      <c r="K36" s="53"/>
      <c r="L36" s="53"/>
      <c r="M36" s="58"/>
    </row>
    <row r="37" spans="1:13" s="41" customFormat="1" ht="40.5" hidden="1" customHeight="1" x14ac:dyDescent="0.15">
      <c r="A37" s="48" t="s">
        <v>90</v>
      </c>
      <c r="B37" s="49" t="s">
        <v>13</v>
      </c>
      <c r="C37" s="62">
        <v>45199</v>
      </c>
      <c r="D37" s="70" t="s">
        <v>54</v>
      </c>
      <c r="E37" s="75" t="s">
        <v>55</v>
      </c>
      <c r="F37" s="48" t="s">
        <v>16</v>
      </c>
      <c r="G37" s="50" t="s">
        <v>17</v>
      </c>
      <c r="H37" s="51">
        <v>4798919</v>
      </c>
      <c r="I37" s="52"/>
      <c r="J37" s="57"/>
      <c r="K37" s="53"/>
      <c r="L37" s="53"/>
      <c r="M37" s="63"/>
    </row>
    <row r="38" spans="1:13" ht="40.5" hidden="1" customHeight="1" x14ac:dyDescent="0.15">
      <c r="A38" s="48" t="s">
        <v>91</v>
      </c>
      <c r="B38" s="49" t="s">
        <v>13</v>
      </c>
      <c r="C38" s="62">
        <v>45199</v>
      </c>
      <c r="D38" s="71" t="s">
        <v>46</v>
      </c>
      <c r="E38" s="48" t="s">
        <v>47</v>
      </c>
      <c r="F38" s="48" t="s">
        <v>16</v>
      </c>
      <c r="G38" s="50" t="s">
        <v>17</v>
      </c>
      <c r="H38" s="51">
        <v>5885000</v>
      </c>
      <c r="I38" s="52" t="s">
        <v>17</v>
      </c>
      <c r="J38" s="57"/>
      <c r="K38" s="53"/>
      <c r="L38" s="53"/>
      <c r="M38" s="58"/>
    </row>
    <row r="39" spans="1:13" ht="40.5" hidden="1" customHeight="1" x14ac:dyDescent="0.15">
      <c r="A39" s="48" t="s">
        <v>92</v>
      </c>
      <c r="B39" s="49" t="s">
        <v>13</v>
      </c>
      <c r="C39" s="62">
        <v>45199</v>
      </c>
      <c r="D39" s="71" t="s">
        <v>93</v>
      </c>
      <c r="E39" s="48" t="s">
        <v>94</v>
      </c>
      <c r="F39" s="48" t="s">
        <v>16</v>
      </c>
      <c r="G39" s="50" t="s">
        <v>17</v>
      </c>
      <c r="H39" s="51">
        <v>12150600</v>
      </c>
      <c r="I39" s="52" t="s">
        <v>17</v>
      </c>
      <c r="J39" s="57"/>
      <c r="K39" s="53"/>
      <c r="L39" s="53"/>
      <c r="M39" s="58"/>
    </row>
    <row r="40" spans="1:13" ht="40.5" hidden="1" customHeight="1" x14ac:dyDescent="0.15">
      <c r="A40" s="48" t="s">
        <v>95</v>
      </c>
      <c r="B40" s="49" t="s">
        <v>13</v>
      </c>
      <c r="C40" s="62">
        <v>45209</v>
      </c>
      <c r="D40" s="71" t="s">
        <v>96</v>
      </c>
      <c r="E40" s="48" t="s">
        <v>97</v>
      </c>
      <c r="F40" s="48" t="s">
        <v>16</v>
      </c>
      <c r="G40" s="50" t="s">
        <v>17</v>
      </c>
      <c r="H40" s="51">
        <v>18700000</v>
      </c>
      <c r="I40" s="52" t="s">
        <v>17</v>
      </c>
      <c r="J40" s="57"/>
      <c r="K40" s="53"/>
      <c r="L40" s="53"/>
      <c r="M40" s="58"/>
    </row>
    <row r="41" spans="1:13" ht="40.5" hidden="1" customHeight="1" x14ac:dyDescent="0.15">
      <c r="A41" s="48" t="s">
        <v>98</v>
      </c>
      <c r="B41" s="49" t="s">
        <v>13</v>
      </c>
      <c r="C41" s="62">
        <v>45212</v>
      </c>
      <c r="D41" s="71" t="s">
        <v>99</v>
      </c>
      <c r="E41" s="48" t="s">
        <v>100</v>
      </c>
      <c r="F41" s="48" t="s">
        <v>16</v>
      </c>
      <c r="G41" s="50" t="s">
        <v>17</v>
      </c>
      <c r="H41" s="51">
        <v>840714600</v>
      </c>
      <c r="I41" s="52" t="s">
        <v>17</v>
      </c>
      <c r="J41" s="57"/>
      <c r="K41" s="53"/>
      <c r="L41" s="53"/>
      <c r="M41" s="58" t="s">
        <v>41</v>
      </c>
    </row>
    <row r="42" spans="1:13" ht="40.5" hidden="1" customHeight="1" x14ac:dyDescent="0.15">
      <c r="A42" s="48" t="s">
        <v>101</v>
      </c>
      <c r="B42" s="49" t="s">
        <v>13</v>
      </c>
      <c r="C42" s="62">
        <v>45218</v>
      </c>
      <c r="D42" s="71" t="s">
        <v>102</v>
      </c>
      <c r="E42" s="48" t="s">
        <v>22</v>
      </c>
      <c r="F42" s="48" t="s">
        <v>16</v>
      </c>
      <c r="G42" s="50" t="s">
        <v>17</v>
      </c>
      <c r="H42" s="51">
        <v>3245000</v>
      </c>
      <c r="I42" s="52" t="s">
        <v>17</v>
      </c>
      <c r="J42" s="57"/>
      <c r="K42" s="53"/>
      <c r="L42" s="53"/>
      <c r="M42" s="58" t="s">
        <v>41</v>
      </c>
    </row>
    <row r="43" spans="1:13" ht="40.5" hidden="1" customHeight="1" x14ac:dyDescent="0.15">
      <c r="A43" s="48" t="s">
        <v>103</v>
      </c>
      <c r="B43" s="49" t="s">
        <v>13</v>
      </c>
      <c r="C43" s="62">
        <v>45230</v>
      </c>
      <c r="D43" s="71" t="s">
        <v>104</v>
      </c>
      <c r="E43" s="48" t="s">
        <v>105</v>
      </c>
      <c r="F43" s="48" t="s">
        <v>16</v>
      </c>
      <c r="G43" s="50" t="s">
        <v>17</v>
      </c>
      <c r="H43" s="51">
        <v>3564000</v>
      </c>
      <c r="I43" s="52"/>
      <c r="J43" s="53"/>
      <c r="K43" s="54"/>
      <c r="L43" s="55"/>
      <c r="M43" s="58"/>
    </row>
    <row r="44" spans="1:13" ht="40.5" hidden="1" customHeight="1" x14ac:dyDescent="0.15">
      <c r="A44" s="48" t="s">
        <v>106</v>
      </c>
      <c r="B44" s="49" t="s">
        <v>13</v>
      </c>
      <c r="C44" s="62">
        <v>45230</v>
      </c>
      <c r="D44" s="71" t="s">
        <v>107</v>
      </c>
      <c r="E44" s="48" t="s">
        <v>108</v>
      </c>
      <c r="F44" s="48" t="s">
        <v>16</v>
      </c>
      <c r="G44" s="50" t="s">
        <v>17</v>
      </c>
      <c r="H44" s="51">
        <v>4244900</v>
      </c>
      <c r="I44" s="52" t="s">
        <v>17</v>
      </c>
      <c r="J44" s="57"/>
      <c r="K44" s="53"/>
      <c r="L44" s="53"/>
      <c r="M44" s="58" t="s">
        <v>41</v>
      </c>
    </row>
    <row r="45" spans="1:13" ht="40.5" hidden="1" customHeight="1" x14ac:dyDescent="0.15">
      <c r="A45" s="48" t="s">
        <v>109</v>
      </c>
      <c r="B45" s="49" t="s">
        <v>13</v>
      </c>
      <c r="C45" s="62">
        <v>45230</v>
      </c>
      <c r="D45" s="71" t="s">
        <v>110</v>
      </c>
      <c r="E45" s="48" t="s">
        <v>111</v>
      </c>
      <c r="F45" s="48" t="s">
        <v>16</v>
      </c>
      <c r="G45" s="50" t="s">
        <v>17</v>
      </c>
      <c r="H45" s="51">
        <v>46489080</v>
      </c>
      <c r="I45" s="52"/>
      <c r="J45" s="53"/>
      <c r="K45" s="54"/>
      <c r="L45" s="55"/>
      <c r="M45" s="58" t="s">
        <v>41</v>
      </c>
    </row>
    <row r="46" spans="1:13" ht="40.5" hidden="1" customHeight="1" x14ac:dyDescent="0.15">
      <c r="A46" s="48" t="s">
        <v>112</v>
      </c>
      <c r="B46" s="49" t="s">
        <v>13</v>
      </c>
      <c r="C46" s="62">
        <v>45260</v>
      </c>
      <c r="D46" s="70" t="s">
        <v>83</v>
      </c>
      <c r="E46" s="75" t="s">
        <v>84</v>
      </c>
      <c r="F46" s="48" t="s">
        <v>16</v>
      </c>
      <c r="G46" s="50" t="s">
        <v>17</v>
      </c>
      <c r="H46" s="51">
        <v>6493351</v>
      </c>
      <c r="I46" s="52"/>
      <c r="J46" s="57"/>
      <c r="K46" s="53"/>
      <c r="L46" s="53"/>
      <c r="M46" s="58"/>
    </row>
    <row r="47" spans="1:13" ht="40.5" hidden="1" customHeight="1" x14ac:dyDescent="0.15">
      <c r="A47" s="48" t="s">
        <v>113</v>
      </c>
      <c r="B47" s="49" t="s">
        <v>13</v>
      </c>
      <c r="C47" s="62">
        <v>45260</v>
      </c>
      <c r="D47" s="70" t="s">
        <v>50</v>
      </c>
      <c r="E47" s="75" t="s">
        <v>51</v>
      </c>
      <c r="F47" s="48" t="s">
        <v>16</v>
      </c>
      <c r="G47" s="50" t="s">
        <v>17</v>
      </c>
      <c r="H47" s="51">
        <v>9898900</v>
      </c>
      <c r="I47" s="52"/>
      <c r="J47" s="57"/>
      <c r="K47" s="53"/>
      <c r="L47" s="53"/>
      <c r="M47" s="58" t="s">
        <v>41</v>
      </c>
    </row>
    <row r="48" spans="1:13" ht="40.5" hidden="1" customHeight="1" x14ac:dyDescent="0.15">
      <c r="A48" s="48" t="s">
        <v>114</v>
      </c>
      <c r="B48" s="49" t="s">
        <v>13</v>
      </c>
      <c r="C48" s="62">
        <v>45275</v>
      </c>
      <c r="D48" s="71" t="s">
        <v>50</v>
      </c>
      <c r="E48" s="75" t="s">
        <v>51</v>
      </c>
      <c r="F48" s="48" t="s">
        <v>16</v>
      </c>
      <c r="G48" s="50" t="s">
        <v>17</v>
      </c>
      <c r="H48" s="51">
        <v>3740000</v>
      </c>
      <c r="I48" s="52"/>
      <c r="J48" s="57"/>
      <c r="K48" s="53"/>
      <c r="L48" s="53"/>
      <c r="M48" s="58"/>
    </row>
    <row r="49" spans="1:13" ht="40.5" hidden="1" customHeight="1" x14ac:dyDescent="0.15">
      <c r="A49" s="48" t="s">
        <v>115</v>
      </c>
      <c r="B49" s="49" t="s">
        <v>13</v>
      </c>
      <c r="C49" s="62">
        <v>45275</v>
      </c>
      <c r="D49" s="71" t="s">
        <v>60</v>
      </c>
      <c r="E49" s="75" t="s">
        <v>61</v>
      </c>
      <c r="F49" s="48" t="s">
        <v>16</v>
      </c>
      <c r="G49" s="50" t="s">
        <v>17</v>
      </c>
      <c r="H49" s="51">
        <v>3575000</v>
      </c>
      <c r="I49" s="52"/>
      <c r="J49" s="57"/>
      <c r="K49" s="53"/>
      <c r="L49" s="53"/>
      <c r="M49" s="58"/>
    </row>
    <row r="50" spans="1:13" ht="40.5" hidden="1" customHeight="1" x14ac:dyDescent="0.15">
      <c r="A50" s="48" t="s">
        <v>116</v>
      </c>
      <c r="B50" s="49" t="s">
        <v>13</v>
      </c>
      <c r="C50" s="62">
        <v>45275</v>
      </c>
      <c r="D50" s="70" t="s">
        <v>102</v>
      </c>
      <c r="E50" s="48" t="s">
        <v>22</v>
      </c>
      <c r="F50" s="48" t="s">
        <v>16</v>
      </c>
      <c r="G50" s="50" t="s">
        <v>17</v>
      </c>
      <c r="H50" s="51">
        <v>3718000</v>
      </c>
      <c r="I50" s="52" t="s">
        <v>17</v>
      </c>
      <c r="J50" s="57"/>
      <c r="K50" s="53"/>
      <c r="L50" s="53"/>
      <c r="M50" s="58" t="s">
        <v>41</v>
      </c>
    </row>
    <row r="51" spans="1:13" ht="40.5" hidden="1" customHeight="1" x14ac:dyDescent="0.15">
      <c r="A51" s="48" t="s">
        <v>117</v>
      </c>
      <c r="B51" s="49" t="s">
        <v>13</v>
      </c>
      <c r="C51" s="62">
        <v>45275</v>
      </c>
      <c r="D51" s="70" t="s">
        <v>102</v>
      </c>
      <c r="E51" s="48" t="s">
        <v>22</v>
      </c>
      <c r="F51" s="48" t="s">
        <v>16</v>
      </c>
      <c r="G51" s="50" t="s">
        <v>17</v>
      </c>
      <c r="H51" s="51">
        <v>4950000</v>
      </c>
      <c r="I51" s="52" t="s">
        <v>17</v>
      </c>
      <c r="J51" s="57"/>
      <c r="K51" s="53"/>
      <c r="L51" s="53"/>
      <c r="M51" s="58" t="s">
        <v>41</v>
      </c>
    </row>
    <row r="52" spans="1:13" ht="40.5" hidden="1" customHeight="1" x14ac:dyDescent="0.15">
      <c r="A52" s="48" t="s">
        <v>118</v>
      </c>
      <c r="B52" s="49" t="s">
        <v>13</v>
      </c>
      <c r="C52" s="62">
        <v>45291</v>
      </c>
      <c r="D52" s="70" t="s">
        <v>119</v>
      </c>
      <c r="E52" s="75" t="s">
        <v>120</v>
      </c>
      <c r="F52" s="48" t="s">
        <v>16</v>
      </c>
      <c r="G52" s="50" t="s">
        <v>17</v>
      </c>
      <c r="H52" s="51">
        <v>3118500</v>
      </c>
      <c r="I52" s="52"/>
      <c r="J52" s="57"/>
      <c r="K52" s="53"/>
      <c r="L52" s="53"/>
      <c r="M52" s="58" t="s">
        <v>121</v>
      </c>
    </row>
    <row r="53" spans="1:13" hidden="1" x14ac:dyDescent="0.15">
      <c r="A53" s="44" t="s">
        <v>122</v>
      </c>
      <c r="B53" s="49" t="s">
        <v>13</v>
      </c>
      <c r="C53" s="62">
        <v>45322</v>
      </c>
      <c r="D53" s="48" t="s">
        <v>123</v>
      </c>
      <c r="E53" s="48" t="s">
        <v>124</v>
      </c>
      <c r="F53" s="48" t="s">
        <v>16</v>
      </c>
      <c r="G53" s="58" t="s">
        <v>17</v>
      </c>
      <c r="H53" s="80">
        <v>1980000</v>
      </c>
      <c r="I53" s="55"/>
      <c r="J53" s="55"/>
      <c r="K53" s="55"/>
      <c r="L53" s="55"/>
      <c r="M53" s="55"/>
    </row>
    <row r="54" spans="1:13" hidden="1" x14ac:dyDescent="0.15">
      <c r="A54" s="44" t="s">
        <v>122</v>
      </c>
      <c r="B54" s="49" t="s">
        <v>13</v>
      </c>
      <c r="C54" s="62">
        <v>45322</v>
      </c>
      <c r="D54" s="48" t="s">
        <v>125</v>
      </c>
      <c r="E54" s="48" t="s">
        <v>126</v>
      </c>
      <c r="F54" s="48" t="s">
        <v>16</v>
      </c>
      <c r="G54" s="58" t="s">
        <v>17</v>
      </c>
      <c r="H54" s="80">
        <v>7840800</v>
      </c>
      <c r="I54" s="55"/>
      <c r="J54" s="55"/>
      <c r="K54" s="55"/>
      <c r="L54" s="55"/>
      <c r="M54" s="55"/>
    </row>
    <row r="55" spans="1:13" hidden="1" x14ac:dyDescent="0.15">
      <c r="A55" s="44" t="s">
        <v>127</v>
      </c>
      <c r="B55" s="49" t="s">
        <v>13</v>
      </c>
      <c r="C55" s="62">
        <v>45322</v>
      </c>
      <c r="D55" s="48" t="s">
        <v>128</v>
      </c>
      <c r="E55" s="48" t="s">
        <v>129</v>
      </c>
      <c r="F55" s="48" t="s">
        <v>16</v>
      </c>
      <c r="G55" s="58" t="s">
        <v>17</v>
      </c>
      <c r="H55" s="80">
        <v>17028000</v>
      </c>
      <c r="I55" s="55"/>
      <c r="J55" s="55"/>
      <c r="K55" s="55"/>
      <c r="L55" s="55"/>
      <c r="M55" s="58" t="s">
        <v>121</v>
      </c>
    </row>
    <row r="56" spans="1:13" hidden="1" x14ac:dyDescent="0.15">
      <c r="A56" s="44" t="s">
        <v>130</v>
      </c>
      <c r="B56" s="49" t="s">
        <v>13</v>
      </c>
      <c r="C56" s="62">
        <v>45350</v>
      </c>
      <c r="D56" s="48" t="s">
        <v>131</v>
      </c>
      <c r="E56" s="48" t="s">
        <v>132</v>
      </c>
      <c r="F56" s="48" t="s">
        <v>16</v>
      </c>
      <c r="G56" s="58" t="s">
        <v>17</v>
      </c>
      <c r="H56" s="80">
        <v>6633000</v>
      </c>
      <c r="I56" s="55"/>
      <c r="J56" s="55"/>
      <c r="K56" s="55"/>
      <c r="L56" s="55"/>
      <c r="M56" s="58"/>
    </row>
    <row r="57" spans="1:13" hidden="1" x14ac:dyDescent="0.15">
      <c r="A57" s="44" t="s">
        <v>133</v>
      </c>
      <c r="B57" s="49" t="s">
        <v>13</v>
      </c>
      <c r="C57" s="62">
        <v>45377</v>
      </c>
      <c r="D57" s="48" t="s">
        <v>134</v>
      </c>
      <c r="E57" s="48" t="s">
        <v>135</v>
      </c>
      <c r="F57" s="48" t="s">
        <v>16</v>
      </c>
      <c r="G57" s="58" t="s">
        <v>17</v>
      </c>
      <c r="H57" s="80">
        <v>14300000</v>
      </c>
      <c r="I57" s="55"/>
      <c r="J57" s="55"/>
      <c r="K57" s="55"/>
      <c r="L57" s="55"/>
      <c r="M57" s="58" t="s">
        <v>121</v>
      </c>
    </row>
    <row r="58" spans="1:13" hidden="1" x14ac:dyDescent="0.15">
      <c r="A58" s="44" t="s">
        <v>136</v>
      </c>
      <c r="B58" s="49" t="s">
        <v>13</v>
      </c>
      <c r="C58" s="62">
        <v>45377</v>
      </c>
      <c r="D58" s="48" t="s">
        <v>137</v>
      </c>
      <c r="E58" s="48" t="s">
        <v>32</v>
      </c>
      <c r="F58" s="48" t="s">
        <v>16</v>
      </c>
      <c r="G58" s="58" t="s">
        <v>17</v>
      </c>
      <c r="H58" s="80">
        <v>2926000</v>
      </c>
      <c r="I58" s="55"/>
      <c r="J58" s="55"/>
      <c r="K58" s="55"/>
      <c r="L58" s="55"/>
      <c r="M58" s="58" t="s">
        <v>121</v>
      </c>
    </row>
    <row r="59" spans="1:13" hidden="1" x14ac:dyDescent="0.15">
      <c r="A59" s="44" t="s">
        <v>138</v>
      </c>
      <c r="B59" s="49" t="s">
        <v>13</v>
      </c>
      <c r="C59" s="62">
        <v>45377</v>
      </c>
      <c r="D59" s="48" t="s">
        <v>134</v>
      </c>
      <c r="E59" s="48" t="s">
        <v>135</v>
      </c>
      <c r="F59" s="48" t="s">
        <v>16</v>
      </c>
      <c r="G59" s="58" t="s">
        <v>17</v>
      </c>
      <c r="H59" s="80">
        <v>3190000</v>
      </c>
      <c r="I59" s="55"/>
      <c r="J59" s="55"/>
      <c r="K59" s="55"/>
      <c r="L59" s="55"/>
      <c r="M59" s="58" t="s">
        <v>121</v>
      </c>
    </row>
    <row r="60" spans="1:13" hidden="1" x14ac:dyDescent="0.15">
      <c r="A60" s="44" t="s">
        <v>139</v>
      </c>
      <c r="B60" s="49" t="s">
        <v>13</v>
      </c>
      <c r="C60" s="62">
        <v>45377</v>
      </c>
      <c r="D60" s="48" t="s">
        <v>134</v>
      </c>
      <c r="E60" s="48" t="s">
        <v>135</v>
      </c>
      <c r="F60" s="48" t="s">
        <v>16</v>
      </c>
      <c r="G60" s="58" t="s">
        <v>17</v>
      </c>
      <c r="H60" s="80">
        <v>4290000</v>
      </c>
      <c r="I60" s="55"/>
      <c r="J60" s="55"/>
      <c r="K60" s="55"/>
      <c r="L60" s="55"/>
      <c r="M60" s="58" t="s">
        <v>121</v>
      </c>
    </row>
    <row r="61" spans="1:13" hidden="1" x14ac:dyDescent="0.15">
      <c r="A61" s="44" t="s">
        <v>140</v>
      </c>
      <c r="B61" s="49" t="s">
        <v>13</v>
      </c>
      <c r="C61" s="62">
        <v>45377</v>
      </c>
      <c r="D61" s="48" t="s">
        <v>137</v>
      </c>
      <c r="E61" s="48" t="s">
        <v>32</v>
      </c>
      <c r="F61" s="48" t="s">
        <v>16</v>
      </c>
      <c r="G61" s="58" t="s">
        <v>17</v>
      </c>
      <c r="H61" s="80">
        <v>5203000</v>
      </c>
      <c r="I61" s="55"/>
      <c r="J61" s="55"/>
      <c r="K61" s="55"/>
      <c r="L61" s="55"/>
      <c r="M61" s="58" t="s">
        <v>121</v>
      </c>
    </row>
    <row r="62" spans="1:13" hidden="1" x14ac:dyDescent="0.15">
      <c r="A62" s="44" t="s">
        <v>141</v>
      </c>
      <c r="B62" s="49" t="s">
        <v>13</v>
      </c>
      <c r="C62" s="62">
        <v>45377</v>
      </c>
      <c r="D62" s="48" t="s">
        <v>137</v>
      </c>
      <c r="E62" s="48" t="s">
        <v>32</v>
      </c>
      <c r="F62" s="48" t="s">
        <v>16</v>
      </c>
      <c r="G62" s="58" t="s">
        <v>17</v>
      </c>
      <c r="H62" s="80">
        <v>11022000</v>
      </c>
      <c r="I62" s="55"/>
      <c r="J62" s="55"/>
      <c r="K62" s="55"/>
      <c r="L62" s="55"/>
      <c r="M62" s="58" t="s">
        <v>121</v>
      </c>
    </row>
    <row r="63" spans="1:13" hidden="1" x14ac:dyDescent="0.15">
      <c r="A63" s="44" t="s">
        <v>142</v>
      </c>
      <c r="B63" s="49" t="s">
        <v>13</v>
      </c>
      <c r="C63" s="62">
        <v>45382</v>
      </c>
      <c r="D63" s="48" t="s">
        <v>143</v>
      </c>
      <c r="E63" s="48" t="s">
        <v>144</v>
      </c>
      <c r="F63" s="48" t="s">
        <v>16</v>
      </c>
      <c r="G63" s="58" t="s">
        <v>17</v>
      </c>
      <c r="H63" s="80">
        <v>3563190130</v>
      </c>
      <c r="I63" s="55"/>
      <c r="J63" s="55"/>
      <c r="K63" s="55"/>
      <c r="L63" s="55"/>
      <c r="M63" s="58" t="s">
        <v>121</v>
      </c>
    </row>
    <row r="64" spans="1:13" hidden="1" x14ac:dyDescent="0.15">
      <c r="A64" s="44" t="s">
        <v>145</v>
      </c>
      <c r="B64" s="49" t="s">
        <v>13</v>
      </c>
      <c r="C64" s="62">
        <v>45382</v>
      </c>
      <c r="D64" s="48" t="s">
        <v>146</v>
      </c>
      <c r="E64" s="48" t="s">
        <v>147</v>
      </c>
      <c r="F64" s="48" t="s">
        <v>16</v>
      </c>
      <c r="G64" s="58" t="s">
        <v>17</v>
      </c>
      <c r="H64" s="80">
        <v>7238000</v>
      </c>
      <c r="I64" s="55"/>
      <c r="J64" s="55"/>
      <c r="K64" s="55"/>
      <c r="L64" s="55"/>
      <c r="M64" s="58"/>
    </row>
    <row r="65" spans="1:13" hidden="1" x14ac:dyDescent="0.15">
      <c r="A65" s="44" t="s">
        <v>148</v>
      </c>
      <c r="B65" s="49" t="s">
        <v>13</v>
      </c>
      <c r="C65" s="62">
        <v>45382</v>
      </c>
      <c r="D65" s="70" t="s">
        <v>71</v>
      </c>
      <c r="E65" s="75" t="s">
        <v>72</v>
      </c>
      <c r="F65" s="48" t="s">
        <v>16</v>
      </c>
      <c r="G65" s="58" t="s">
        <v>17</v>
      </c>
      <c r="H65" s="80">
        <v>3135000</v>
      </c>
      <c r="I65" s="55"/>
      <c r="J65" s="55"/>
      <c r="K65" s="55"/>
      <c r="L65" s="55"/>
      <c r="M65" s="58" t="s">
        <v>121</v>
      </c>
    </row>
    <row r="66" spans="1:13" hidden="1" x14ac:dyDescent="0.15">
      <c r="A66" s="44" t="s">
        <v>149</v>
      </c>
      <c r="B66" s="49" t="s">
        <v>13</v>
      </c>
      <c r="C66" s="62">
        <v>45382</v>
      </c>
      <c r="D66" s="48" t="s">
        <v>150</v>
      </c>
      <c r="E66" s="48" t="s">
        <v>151</v>
      </c>
      <c r="F66" s="48" t="s">
        <v>16</v>
      </c>
      <c r="G66" s="58" t="s">
        <v>17</v>
      </c>
      <c r="H66" s="80">
        <v>47520000</v>
      </c>
      <c r="I66" s="55"/>
      <c r="J66" s="55"/>
      <c r="K66" s="55"/>
      <c r="L66" s="55"/>
      <c r="M66" s="58" t="s">
        <v>121</v>
      </c>
    </row>
    <row r="67" spans="1:13" hidden="1" x14ac:dyDescent="0.15">
      <c r="A67" s="44" t="s">
        <v>152</v>
      </c>
      <c r="B67" s="49" t="s">
        <v>13</v>
      </c>
      <c r="C67" s="62">
        <v>45382</v>
      </c>
      <c r="D67" s="48" t="s">
        <v>153</v>
      </c>
      <c r="E67" s="48" t="s">
        <v>97</v>
      </c>
      <c r="F67" s="48" t="s">
        <v>16</v>
      </c>
      <c r="G67" s="58" t="s">
        <v>17</v>
      </c>
      <c r="H67" s="80">
        <v>7689000</v>
      </c>
      <c r="I67" s="55"/>
      <c r="J67" s="55"/>
      <c r="K67" s="55"/>
      <c r="L67" s="55"/>
      <c r="M67" s="58"/>
    </row>
    <row r="68" spans="1:13" hidden="1" x14ac:dyDescent="0.15">
      <c r="A68" s="44" t="s">
        <v>154</v>
      </c>
      <c r="B68" s="49" t="s">
        <v>13</v>
      </c>
      <c r="C68" s="62">
        <v>45382</v>
      </c>
      <c r="D68" s="48" t="s">
        <v>155</v>
      </c>
      <c r="E68" s="48" t="s">
        <v>156</v>
      </c>
      <c r="F68" s="48" t="s">
        <v>16</v>
      </c>
      <c r="G68" s="58" t="s">
        <v>17</v>
      </c>
      <c r="H68" s="80">
        <v>26772662</v>
      </c>
      <c r="I68" s="55"/>
      <c r="J68" s="55"/>
      <c r="K68" s="55"/>
      <c r="L68" s="55"/>
      <c r="M68" s="58"/>
    </row>
    <row r="69" spans="1:13" hidden="1" x14ac:dyDescent="0.15">
      <c r="A69" s="44" t="s">
        <v>157</v>
      </c>
      <c r="B69" s="49" t="s">
        <v>13</v>
      </c>
      <c r="C69" s="62">
        <v>45382</v>
      </c>
      <c r="D69" s="48" t="s">
        <v>158</v>
      </c>
      <c r="E69" s="48" t="s">
        <v>159</v>
      </c>
      <c r="F69" s="48" t="s">
        <v>16</v>
      </c>
      <c r="G69" s="58" t="s">
        <v>17</v>
      </c>
      <c r="H69" s="80">
        <v>66631250</v>
      </c>
      <c r="I69" s="55"/>
      <c r="J69" s="55"/>
      <c r="K69" s="55"/>
      <c r="L69" s="55"/>
      <c r="M69" s="58" t="s">
        <v>41</v>
      </c>
    </row>
    <row r="70" spans="1:13" hidden="1" x14ac:dyDescent="0.15">
      <c r="A70" s="44" t="s">
        <v>160</v>
      </c>
      <c r="B70" s="49" t="s">
        <v>13</v>
      </c>
      <c r="C70" s="62">
        <v>45382</v>
      </c>
      <c r="D70" s="48" t="s">
        <v>161</v>
      </c>
      <c r="E70" s="48" t="s">
        <v>162</v>
      </c>
      <c r="F70" s="48" t="s">
        <v>16</v>
      </c>
      <c r="G70" s="58" t="s">
        <v>17</v>
      </c>
      <c r="H70" s="80">
        <v>19602000</v>
      </c>
      <c r="I70" s="55"/>
      <c r="J70" s="55"/>
      <c r="K70" s="55"/>
      <c r="L70" s="55"/>
      <c r="M70" s="58" t="s">
        <v>121</v>
      </c>
    </row>
    <row r="71" spans="1:13" hidden="1" x14ac:dyDescent="0.15">
      <c r="A71" s="44" t="s">
        <v>163</v>
      </c>
      <c r="B71" s="49" t="s">
        <v>13</v>
      </c>
      <c r="C71" s="62">
        <v>45382</v>
      </c>
      <c r="D71" s="48" t="s">
        <v>153</v>
      </c>
      <c r="E71" s="48" t="s">
        <v>97</v>
      </c>
      <c r="F71" s="48" t="s">
        <v>16</v>
      </c>
      <c r="G71" s="58" t="s">
        <v>17</v>
      </c>
      <c r="H71" s="80">
        <v>9796523</v>
      </c>
      <c r="I71" s="55"/>
      <c r="J71" s="55"/>
      <c r="K71" s="55"/>
      <c r="L71" s="55"/>
      <c r="M71" s="58"/>
    </row>
    <row r="72" spans="1:13" hidden="1" x14ac:dyDescent="0.15">
      <c r="A72" s="44" t="s">
        <v>164</v>
      </c>
      <c r="B72" s="49" t="s">
        <v>13</v>
      </c>
      <c r="C72" s="62">
        <v>45382</v>
      </c>
      <c r="D72" s="48" t="s">
        <v>165</v>
      </c>
      <c r="E72" s="48" t="s">
        <v>166</v>
      </c>
      <c r="F72" s="48" t="s">
        <v>16</v>
      </c>
      <c r="G72" s="58" t="s">
        <v>17</v>
      </c>
      <c r="H72" s="80">
        <v>10560000</v>
      </c>
      <c r="I72" s="55"/>
      <c r="J72" s="55"/>
      <c r="K72" s="55"/>
      <c r="L72" s="55"/>
      <c r="M72" s="58"/>
    </row>
    <row r="73" spans="1:13" hidden="1" x14ac:dyDescent="0.15">
      <c r="A73" s="44" t="s">
        <v>167</v>
      </c>
      <c r="B73" s="49" t="s">
        <v>13</v>
      </c>
      <c r="C73" s="62">
        <v>45382</v>
      </c>
      <c r="D73" s="48" t="s">
        <v>150</v>
      </c>
      <c r="E73" s="48" t="s">
        <v>151</v>
      </c>
      <c r="F73" s="48" t="s">
        <v>16</v>
      </c>
      <c r="G73" s="58" t="s">
        <v>17</v>
      </c>
      <c r="H73" s="80">
        <v>32870112</v>
      </c>
      <c r="I73" s="55"/>
      <c r="J73" s="55"/>
      <c r="K73" s="55"/>
      <c r="L73" s="55"/>
      <c r="M73" s="58"/>
    </row>
    <row r="74" spans="1:13" hidden="1" x14ac:dyDescent="0.15">
      <c r="A74" s="44" t="s">
        <v>168</v>
      </c>
      <c r="B74" s="49" t="s">
        <v>13</v>
      </c>
      <c r="C74" s="62">
        <v>45382</v>
      </c>
      <c r="D74" s="48" t="s">
        <v>150</v>
      </c>
      <c r="E74" s="48" t="s">
        <v>151</v>
      </c>
      <c r="F74" s="48" t="s">
        <v>16</v>
      </c>
      <c r="G74" s="58" t="s">
        <v>17</v>
      </c>
      <c r="H74" s="80">
        <v>76675830</v>
      </c>
      <c r="I74" s="55"/>
      <c r="J74" s="55"/>
      <c r="K74" s="55"/>
      <c r="L74" s="55"/>
      <c r="M74" s="58" t="s">
        <v>121</v>
      </c>
    </row>
    <row r="75" spans="1:13" hidden="1" x14ac:dyDescent="0.15">
      <c r="A75" s="44" t="s">
        <v>169</v>
      </c>
      <c r="B75" s="49" t="s">
        <v>13</v>
      </c>
      <c r="C75" s="62">
        <v>45383</v>
      </c>
      <c r="D75" s="48" t="s">
        <v>153</v>
      </c>
      <c r="E75" s="48" t="s">
        <v>170</v>
      </c>
      <c r="F75" s="48" t="s">
        <v>16</v>
      </c>
      <c r="G75" s="58" t="s">
        <v>17</v>
      </c>
      <c r="H75" s="80">
        <v>5451600</v>
      </c>
      <c r="I75" s="55"/>
      <c r="J75" s="55"/>
      <c r="K75" s="55"/>
      <c r="L75" s="55"/>
      <c r="M75" s="58"/>
    </row>
    <row r="76" spans="1:13" hidden="1" x14ac:dyDescent="0.15">
      <c r="A76" s="44" t="s">
        <v>169</v>
      </c>
      <c r="B76" s="49" t="s">
        <v>13</v>
      </c>
      <c r="C76" s="62">
        <v>45383</v>
      </c>
      <c r="D76" s="48" t="s">
        <v>171</v>
      </c>
      <c r="E76" s="48" t="s">
        <v>172</v>
      </c>
      <c r="F76" s="48" t="s">
        <v>16</v>
      </c>
      <c r="G76" s="58" t="s">
        <v>17</v>
      </c>
      <c r="H76" s="80">
        <v>1168200</v>
      </c>
      <c r="I76" s="55"/>
      <c r="J76" s="55"/>
      <c r="K76" s="55"/>
      <c r="L76" s="55"/>
      <c r="M76" s="58"/>
    </row>
    <row r="77" spans="1:13" hidden="1" x14ac:dyDescent="0.15">
      <c r="A77" s="44" t="s">
        <v>169</v>
      </c>
      <c r="B77" s="49" t="s">
        <v>13</v>
      </c>
      <c r="C77" s="62">
        <v>45383</v>
      </c>
      <c r="D77" s="48" t="s">
        <v>21</v>
      </c>
      <c r="E77" s="48" t="s">
        <v>173</v>
      </c>
      <c r="F77" s="48" t="s">
        <v>16</v>
      </c>
      <c r="G77" s="58" t="s">
        <v>17</v>
      </c>
      <c r="H77" s="80">
        <v>3277560</v>
      </c>
      <c r="I77" s="55"/>
      <c r="J77" s="55"/>
      <c r="K77" s="55"/>
      <c r="L77" s="55"/>
      <c r="M77" s="58"/>
    </row>
    <row r="78" spans="1:13" hidden="1" x14ac:dyDescent="0.15">
      <c r="A78" s="44" t="s">
        <v>169</v>
      </c>
      <c r="B78" s="49" t="s">
        <v>13</v>
      </c>
      <c r="C78" s="62">
        <v>45383</v>
      </c>
      <c r="D78" s="48" t="s">
        <v>174</v>
      </c>
      <c r="E78" s="48" t="s">
        <v>175</v>
      </c>
      <c r="F78" s="48" t="s">
        <v>16</v>
      </c>
      <c r="G78" s="58" t="s">
        <v>17</v>
      </c>
      <c r="H78" s="80">
        <v>778800</v>
      </c>
      <c r="I78" s="55"/>
      <c r="J78" s="55"/>
      <c r="K78" s="55"/>
      <c r="L78" s="55"/>
      <c r="M78" s="58"/>
    </row>
    <row r="79" spans="1:13" hidden="1" x14ac:dyDescent="0.15">
      <c r="A79" s="44" t="s">
        <v>169</v>
      </c>
      <c r="B79" s="49" t="s">
        <v>13</v>
      </c>
      <c r="C79" s="62">
        <v>45383</v>
      </c>
      <c r="D79" s="48" t="s">
        <v>176</v>
      </c>
      <c r="E79" s="48" t="s">
        <v>177</v>
      </c>
      <c r="F79" s="48" t="s">
        <v>16</v>
      </c>
      <c r="G79" s="58" t="s">
        <v>17</v>
      </c>
      <c r="H79" s="80">
        <v>3899280</v>
      </c>
      <c r="I79" s="55"/>
      <c r="J79" s="55"/>
      <c r="K79" s="55"/>
      <c r="L79" s="55"/>
      <c r="M79" s="58"/>
    </row>
    <row r="80" spans="1:13" hidden="1" x14ac:dyDescent="0.15">
      <c r="A80" s="44" t="s">
        <v>178</v>
      </c>
      <c r="B80" s="49" t="s">
        <v>13</v>
      </c>
      <c r="C80" s="62">
        <v>45383</v>
      </c>
      <c r="D80" s="48" t="s">
        <v>171</v>
      </c>
      <c r="E80" s="48" t="s">
        <v>172</v>
      </c>
      <c r="F80" s="48" t="s">
        <v>16</v>
      </c>
      <c r="G80" s="58" t="s">
        <v>17</v>
      </c>
      <c r="H80" s="80">
        <v>12092960</v>
      </c>
      <c r="I80" s="55"/>
      <c r="J80" s="55"/>
      <c r="K80" s="55"/>
      <c r="L80" s="55"/>
      <c r="M80" s="58"/>
    </row>
    <row r="81" spans="1:13" hidden="1" x14ac:dyDescent="0.15">
      <c r="A81" s="44" t="s">
        <v>178</v>
      </c>
      <c r="B81" s="49" t="s">
        <v>13</v>
      </c>
      <c r="C81" s="62">
        <v>45383</v>
      </c>
      <c r="D81" s="48" t="s">
        <v>179</v>
      </c>
      <c r="E81" s="48" t="s">
        <v>147</v>
      </c>
      <c r="F81" s="48" t="s">
        <v>16</v>
      </c>
      <c r="G81" s="58" t="s">
        <v>17</v>
      </c>
      <c r="H81" s="80">
        <v>7341312</v>
      </c>
      <c r="I81" s="55"/>
      <c r="J81" s="55"/>
      <c r="K81" s="55"/>
      <c r="L81" s="55"/>
      <c r="M81" s="58"/>
    </row>
    <row r="82" spans="1:13" hidden="1" x14ac:dyDescent="0.15">
      <c r="A82" s="44" t="s">
        <v>180</v>
      </c>
      <c r="B82" s="49" t="s">
        <v>13</v>
      </c>
      <c r="C82" s="62">
        <v>45397</v>
      </c>
      <c r="D82" s="48" t="s">
        <v>137</v>
      </c>
      <c r="E82" s="48" t="s">
        <v>32</v>
      </c>
      <c r="F82" s="48" t="s">
        <v>16</v>
      </c>
      <c r="G82" s="58" t="s">
        <v>17</v>
      </c>
      <c r="H82" s="80">
        <v>2413950</v>
      </c>
      <c r="I82" s="55"/>
      <c r="J82" s="55"/>
      <c r="K82" s="55"/>
      <c r="L82" s="55"/>
      <c r="M82" s="58" t="s">
        <v>121</v>
      </c>
    </row>
    <row r="83" spans="1:13" hidden="1" x14ac:dyDescent="0.15">
      <c r="A83" s="44" t="s">
        <v>181</v>
      </c>
      <c r="B83" s="49" t="s">
        <v>13</v>
      </c>
      <c r="C83" s="62">
        <v>45412</v>
      </c>
      <c r="D83" s="48" t="s">
        <v>146</v>
      </c>
      <c r="E83" s="48" t="s">
        <v>147</v>
      </c>
      <c r="F83" s="48" t="s">
        <v>16</v>
      </c>
      <c r="G83" s="58" t="s">
        <v>17</v>
      </c>
      <c r="H83" s="80">
        <v>14799400</v>
      </c>
      <c r="I83" s="55"/>
      <c r="J83" s="55"/>
      <c r="K83" s="55"/>
      <c r="L83" s="55"/>
      <c r="M83" s="58"/>
    </row>
    <row r="84" spans="1:13" hidden="1" x14ac:dyDescent="0.15">
      <c r="A84" s="44" t="s">
        <v>182</v>
      </c>
      <c r="B84" s="49" t="s">
        <v>13</v>
      </c>
      <c r="C84" s="62">
        <v>45412</v>
      </c>
      <c r="D84" s="48" t="s">
        <v>146</v>
      </c>
      <c r="E84" s="48" t="s">
        <v>147</v>
      </c>
      <c r="F84" s="48" t="s">
        <v>16</v>
      </c>
      <c r="G84" s="58" t="s">
        <v>17</v>
      </c>
      <c r="H84" s="80">
        <v>12474000</v>
      </c>
      <c r="I84" s="55"/>
      <c r="J84" s="55"/>
      <c r="K84" s="55"/>
      <c r="L84" s="55"/>
      <c r="M84" s="58"/>
    </row>
    <row r="85" spans="1:13" hidden="1" x14ac:dyDescent="0.15">
      <c r="A85" s="44" t="s">
        <v>183</v>
      </c>
      <c r="B85" s="49" t="s">
        <v>13</v>
      </c>
      <c r="C85" s="62">
        <v>45412</v>
      </c>
      <c r="D85" s="48" t="s">
        <v>184</v>
      </c>
      <c r="E85" s="48" t="s">
        <v>22</v>
      </c>
      <c r="F85" s="48" t="s">
        <v>16</v>
      </c>
      <c r="G85" s="58" t="s">
        <v>17</v>
      </c>
      <c r="H85" s="80">
        <v>5698000</v>
      </c>
      <c r="I85" s="55"/>
      <c r="J85" s="55"/>
      <c r="K85" s="55"/>
      <c r="L85" s="55"/>
      <c r="M85" s="58"/>
    </row>
    <row r="86" spans="1:13" hidden="1" x14ac:dyDescent="0.15">
      <c r="A86" s="44" t="s">
        <v>185</v>
      </c>
      <c r="B86" s="49" t="s">
        <v>13</v>
      </c>
      <c r="C86" s="62">
        <v>45412</v>
      </c>
      <c r="D86" s="48" t="s">
        <v>186</v>
      </c>
      <c r="E86" s="48" t="s">
        <v>40</v>
      </c>
      <c r="F86" s="48" t="s">
        <v>16</v>
      </c>
      <c r="G86" s="58" t="s">
        <v>17</v>
      </c>
      <c r="H86" s="80">
        <v>54896737</v>
      </c>
      <c r="I86" s="55"/>
      <c r="J86" s="55"/>
      <c r="K86" s="55"/>
      <c r="L86" s="55"/>
      <c r="M86" s="58" t="s">
        <v>121</v>
      </c>
    </row>
    <row r="87" spans="1:13" hidden="1" x14ac:dyDescent="0.15">
      <c r="A87" s="44" t="s">
        <v>103</v>
      </c>
      <c r="B87" s="49" t="s">
        <v>13</v>
      </c>
      <c r="C87" s="62">
        <v>45422</v>
      </c>
      <c r="D87" s="48" t="s">
        <v>187</v>
      </c>
      <c r="E87" s="48" t="s">
        <v>135</v>
      </c>
      <c r="F87" s="48" t="s">
        <v>16</v>
      </c>
      <c r="G87" s="58" t="s">
        <v>17</v>
      </c>
      <c r="H87" s="80"/>
      <c r="I87" s="55"/>
      <c r="J87" s="55"/>
      <c r="K87" s="55"/>
      <c r="L87" s="55"/>
      <c r="M87" s="58"/>
    </row>
    <row r="88" spans="1:13" hidden="1" x14ac:dyDescent="0.15">
      <c r="A88" s="44" t="s">
        <v>188</v>
      </c>
      <c r="B88" s="49" t="s">
        <v>13</v>
      </c>
      <c r="C88" s="62">
        <v>45443</v>
      </c>
      <c r="D88" s="48" t="s">
        <v>189</v>
      </c>
      <c r="E88" s="48" t="s">
        <v>190</v>
      </c>
      <c r="F88" s="48" t="s">
        <v>16</v>
      </c>
      <c r="G88" s="58" t="s">
        <v>17</v>
      </c>
      <c r="H88" s="80">
        <v>47300000</v>
      </c>
      <c r="I88" s="55"/>
      <c r="J88" s="55"/>
      <c r="K88" s="55"/>
      <c r="L88" s="55"/>
      <c r="M88" s="58"/>
    </row>
    <row r="89" spans="1:13" hidden="1" x14ac:dyDescent="0.15">
      <c r="A89" s="44" t="s">
        <v>191</v>
      </c>
      <c r="B89" s="49" t="s">
        <v>13</v>
      </c>
      <c r="C89" s="62">
        <v>45473</v>
      </c>
      <c r="D89" s="48" t="s">
        <v>192</v>
      </c>
      <c r="E89" s="48" t="s">
        <v>193</v>
      </c>
      <c r="F89" s="48" t="s">
        <v>16</v>
      </c>
      <c r="G89" s="58" t="s">
        <v>17</v>
      </c>
      <c r="H89" s="80">
        <v>3416536</v>
      </c>
      <c r="I89" s="55"/>
      <c r="J89" s="55"/>
      <c r="K89" s="55"/>
      <c r="L89" s="55"/>
      <c r="M89" s="58" t="s">
        <v>121</v>
      </c>
    </row>
    <row r="90" spans="1:13" hidden="1" x14ac:dyDescent="0.15">
      <c r="A90" s="44" t="s">
        <v>194</v>
      </c>
      <c r="B90" s="49" t="s">
        <v>13</v>
      </c>
      <c r="C90" s="62">
        <v>45473</v>
      </c>
      <c r="D90" s="48" t="s">
        <v>107</v>
      </c>
      <c r="E90" s="48" t="s">
        <v>195</v>
      </c>
      <c r="F90" s="48" t="s">
        <v>16</v>
      </c>
      <c r="G90" s="58" t="s">
        <v>17</v>
      </c>
      <c r="H90" s="80">
        <v>26928000</v>
      </c>
      <c r="I90" s="55"/>
      <c r="J90" s="55"/>
      <c r="K90" s="55"/>
      <c r="L90" s="55"/>
      <c r="M90" s="58" t="s">
        <v>121</v>
      </c>
    </row>
    <row r="91" spans="1:13" hidden="1" x14ac:dyDescent="0.15">
      <c r="A91" s="44" t="s">
        <v>196</v>
      </c>
      <c r="B91" s="49" t="s">
        <v>13</v>
      </c>
      <c r="C91" s="62">
        <v>45473</v>
      </c>
      <c r="D91" s="48" t="s">
        <v>197</v>
      </c>
      <c r="E91" s="48" t="s">
        <v>94</v>
      </c>
      <c r="F91" s="48" t="s">
        <v>16</v>
      </c>
      <c r="G91" s="58" t="s">
        <v>17</v>
      </c>
      <c r="H91" s="80">
        <v>16018200</v>
      </c>
      <c r="I91" s="55"/>
      <c r="J91" s="55"/>
      <c r="K91" s="55"/>
      <c r="L91" s="55"/>
      <c r="M91" s="58"/>
    </row>
    <row r="92" spans="1:13" hidden="1" x14ac:dyDescent="0.15">
      <c r="A92" s="44" t="s">
        <v>198</v>
      </c>
      <c r="B92" s="49" t="s">
        <v>13</v>
      </c>
      <c r="C92" s="62">
        <v>45473</v>
      </c>
      <c r="D92" s="48" t="s">
        <v>199</v>
      </c>
      <c r="E92" s="48" t="s">
        <v>200</v>
      </c>
      <c r="F92" s="48" t="s">
        <v>16</v>
      </c>
      <c r="G92" s="58" t="s">
        <v>17</v>
      </c>
      <c r="H92" s="80">
        <v>16720000</v>
      </c>
      <c r="I92" s="55"/>
      <c r="J92" s="55"/>
      <c r="K92" s="55"/>
      <c r="L92" s="55"/>
      <c r="M92" s="58"/>
    </row>
    <row r="93" spans="1:13" hidden="1" x14ac:dyDescent="0.15">
      <c r="A93" s="44" t="s">
        <v>201</v>
      </c>
      <c r="B93" s="49" t="s">
        <v>13</v>
      </c>
      <c r="C93" s="62">
        <v>45482</v>
      </c>
      <c r="D93" s="48" t="s">
        <v>202</v>
      </c>
      <c r="E93" s="48" t="s">
        <v>203</v>
      </c>
      <c r="F93" s="48" t="s">
        <v>16</v>
      </c>
      <c r="G93" s="58" t="s">
        <v>17</v>
      </c>
      <c r="H93" s="80">
        <v>120450000</v>
      </c>
      <c r="I93" s="55"/>
      <c r="J93" s="55"/>
      <c r="K93" s="55"/>
      <c r="L93" s="55"/>
      <c r="M93" s="58" t="s">
        <v>121</v>
      </c>
    </row>
    <row r="94" spans="1:13" hidden="1" x14ac:dyDescent="0.15">
      <c r="A94" s="44" t="s">
        <v>204</v>
      </c>
      <c r="B94" s="49" t="s">
        <v>13</v>
      </c>
      <c r="C94" s="62">
        <v>45535</v>
      </c>
      <c r="D94" s="48" t="s">
        <v>184</v>
      </c>
      <c r="E94" s="48" t="s">
        <v>173</v>
      </c>
      <c r="F94" s="48" t="s">
        <v>16</v>
      </c>
      <c r="G94" s="58" t="s">
        <v>17</v>
      </c>
      <c r="H94" s="80">
        <v>1952500</v>
      </c>
      <c r="I94" s="55"/>
      <c r="J94" s="55"/>
      <c r="K94" s="55"/>
      <c r="L94" s="55"/>
      <c r="M94" s="58" t="s">
        <v>121</v>
      </c>
    </row>
    <row r="95" spans="1:13" hidden="1" x14ac:dyDescent="0.15">
      <c r="A95" s="44" t="s">
        <v>205</v>
      </c>
      <c r="B95" s="49" t="s">
        <v>13</v>
      </c>
      <c r="C95" s="62">
        <v>45535</v>
      </c>
      <c r="D95" s="48" t="s">
        <v>206</v>
      </c>
      <c r="E95" s="48" t="s">
        <v>207</v>
      </c>
      <c r="F95" s="48" t="s">
        <v>16</v>
      </c>
      <c r="G95" s="58" t="s">
        <v>17</v>
      </c>
      <c r="H95" s="80">
        <v>3385800</v>
      </c>
      <c r="I95" s="55"/>
      <c r="J95" s="55"/>
      <c r="K95" s="55"/>
      <c r="L95" s="55"/>
      <c r="M95" s="58"/>
    </row>
    <row r="96" spans="1:13" hidden="1" x14ac:dyDescent="0.15">
      <c r="A96" s="44" t="s">
        <v>208</v>
      </c>
      <c r="B96" s="49" t="s">
        <v>13</v>
      </c>
      <c r="C96" s="62">
        <v>45535</v>
      </c>
      <c r="D96" s="48" t="s">
        <v>104</v>
      </c>
      <c r="E96" s="54" t="s">
        <v>209</v>
      </c>
      <c r="F96" s="48" t="s">
        <v>16</v>
      </c>
      <c r="G96" s="58" t="s">
        <v>17</v>
      </c>
      <c r="H96" s="80">
        <v>44745591</v>
      </c>
      <c r="I96" s="55"/>
      <c r="J96" s="55"/>
      <c r="K96" s="55"/>
      <c r="L96" s="55"/>
      <c r="M96" s="58"/>
    </row>
    <row r="97" spans="1:13" hidden="1" x14ac:dyDescent="0.15">
      <c r="A97" s="44" t="s">
        <v>208</v>
      </c>
      <c r="B97" s="49" t="s">
        <v>13</v>
      </c>
      <c r="C97" s="62">
        <v>45535</v>
      </c>
      <c r="D97" s="48" t="s">
        <v>50</v>
      </c>
      <c r="E97" s="54" t="s">
        <v>210</v>
      </c>
      <c r="F97" s="48" t="s">
        <v>16</v>
      </c>
      <c r="G97" s="58" t="s">
        <v>17</v>
      </c>
      <c r="H97" s="80">
        <v>26961717</v>
      </c>
      <c r="I97" s="55"/>
      <c r="J97" s="55"/>
      <c r="K97" s="55"/>
      <c r="L97" s="55"/>
      <c r="M97" s="58"/>
    </row>
    <row r="98" spans="1:13" hidden="1" x14ac:dyDescent="0.15">
      <c r="A98" s="44" t="s">
        <v>208</v>
      </c>
      <c r="B98" s="49" t="s">
        <v>13</v>
      </c>
      <c r="C98" s="62">
        <v>45535</v>
      </c>
      <c r="D98" s="48" t="s">
        <v>211</v>
      </c>
      <c r="E98" s="54" t="s">
        <v>212</v>
      </c>
      <c r="F98" s="48" t="s">
        <v>16</v>
      </c>
      <c r="G98" s="58" t="s">
        <v>17</v>
      </c>
      <c r="H98" s="80">
        <v>7745991</v>
      </c>
      <c r="I98" s="55"/>
      <c r="J98" s="55"/>
      <c r="K98" s="55"/>
      <c r="L98" s="55"/>
      <c r="M98" s="58"/>
    </row>
    <row r="99" spans="1:13" hidden="1" x14ac:dyDescent="0.15">
      <c r="A99" s="44" t="s">
        <v>208</v>
      </c>
      <c r="B99" s="49" t="s">
        <v>13</v>
      </c>
      <c r="C99" s="62">
        <v>45535</v>
      </c>
      <c r="D99" s="48" t="s">
        <v>213</v>
      </c>
      <c r="E99" s="54" t="s">
        <v>214</v>
      </c>
      <c r="F99" s="48" t="s">
        <v>16</v>
      </c>
      <c r="G99" s="58" t="s">
        <v>17</v>
      </c>
      <c r="H99" s="80">
        <v>9388170</v>
      </c>
      <c r="I99" s="55"/>
      <c r="J99" s="55"/>
      <c r="K99" s="55"/>
      <c r="L99" s="55"/>
      <c r="M99" s="58"/>
    </row>
    <row r="100" spans="1:13" hidden="1" x14ac:dyDescent="0.15">
      <c r="A100" s="44" t="s">
        <v>208</v>
      </c>
      <c r="B100" s="49" t="s">
        <v>13</v>
      </c>
      <c r="C100" s="62">
        <v>45535</v>
      </c>
      <c r="D100" s="48" t="s">
        <v>215</v>
      </c>
      <c r="E100" s="54" t="s">
        <v>216</v>
      </c>
      <c r="F100" s="48" t="s">
        <v>16</v>
      </c>
      <c r="G100" s="58" t="s">
        <v>17</v>
      </c>
      <c r="H100" s="80">
        <v>69713332</v>
      </c>
      <c r="I100" s="55"/>
      <c r="J100" s="55"/>
      <c r="K100" s="55"/>
      <c r="L100" s="55"/>
      <c r="M100" s="58"/>
    </row>
    <row r="101" spans="1:13" hidden="1" x14ac:dyDescent="0.15">
      <c r="A101" s="44" t="s">
        <v>208</v>
      </c>
      <c r="B101" s="49" t="s">
        <v>13</v>
      </c>
      <c r="C101" s="62">
        <v>45535</v>
      </c>
      <c r="D101" s="48" t="s">
        <v>217</v>
      </c>
      <c r="E101" s="54" t="s">
        <v>218</v>
      </c>
      <c r="F101" s="48" t="s">
        <v>16</v>
      </c>
      <c r="G101" s="58" t="s">
        <v>17</v>
      </c>
      <c r="H101" s="80">
        <v>18378118</v>
      </c>
      <c r="I101" s="55"/>
      <c r="J101" s="55"/>
      <c r="K101" s="55"/>
      <c r="L101" s="55"/>
      <c r="M101" s="58"/>
    </row>
    <row r="102" spans="1:13" hidden="1" x14ac:dyDescent="0.15">
      <c r="A102" s="44" t="s">
        <v>219</v>
      </c>
      <c r="B102" s="49" t="s">
        <v>13</v>
      </c>
      <c r="C102" s="62">
        <v>45548</v>
      </c>
      <c r="D102" s="48" t="s">
        <v>202</v>
      </c>
      <c r="E102" s="48" t="s">
        <v>203</v>
      </c>
      <c r="F102" s="48" t="s">
        <v>16</v>
      </c>
      <c r="G102" s="58" t="s">
        <v>17</v>
      </c>
      <c r="H102" s="80">
        <v>38060000</v>
      </c>
      <c r="I102" s="55"/>
      <c r="J102" s="55"/>
      <c r="K102" s="55"/>
      <c r="L102" s="55"/>
      <c r="M102" s="58"/>
    </row>
    <row r="103" spans="1:13" hidden="1" x14ac:dyDescent="0.15">
      <c r="A103" s="44" t="s">
        <v>220</v>
      </c>
      <c r="B103" s="49" t="s">
        <v>13</v>
      </c>
      <c r="C103" s="62">
        <v>45554</v>
      </c>
      <c r="D103" s="48" t="s">
        <v>184</v>
      </c>
      <c r="E103" s="48" t="s">
        <v>173</v>
      </c>
      <c r="F103" s="48" t="s">
        <v>16</v>
      </c>
      <c r="G103" s="58" t="s">
        <v>17</v>
      </c>
      <c r="H103" s="80">
        <v>11880000</v>
      </c>
      <c r="I103" s="55"/>
      <c r="J103" s="55"/>
      <c r="K103" s="55"/>
      <c r="L103" s="55"/>
      <c r="M103" s="58" t="s">
        <v>121</v>
      </c>
    </row>
    <row r="104" spans="1:13" hidden="1" x14ac:dyDescent="0.15">
      <c r="A104" s="44" t="s">
        <v>221</v>
      </c>
      <c r="B104" s="49" t="s">
        <v>13</v>
      </c>
      <c r="C104" s="62">
        <v>45566</v>
      </c>
      <c r="D104" s="48" t="s">
        <v>222</v>
      </c>
      <c r="E104" s="48" t="s">
        <v>223</v>
      </c>
      <c r="F104" s="48" t="s">
        <v>16</v>
      </c>
      <c r="G104" s="58" t="s">
        <v>17</v>
      </c>
      <c r="H104" s="80">
        <v>9230991</v>
      </c>
      <c r="I104" s="55"/>
      <c r="J104" s="55"/>
      <c r="K104" s="55"/>
      <c r="L104" s="55"/>
      <c r="M104" s="58"/>
    </row>
    <row r="105" spans="1:13" hidden="1" x14ac:dyDescent="0.15">
      <c r="A105" s="44" t="s">
        <v>221</v>
      </c>
      <c r="B105" s="49" t="s">
        <v>13</v>
      </c>
      <c r="C105" s="62">
        <v>45566</v>
      </c>
      <c r="D105" s="48" t="s">
        <v>224</v>
      </c>
      <c r="E105" s="48" t="s">
        <v>214</v>
      </c>
      <c r="F105" s="48" t="s">
        <v>16</v>
      </c>
      <c r="G105" s="58" t="s">
        <v>17</v>
      </c>
      <c r="H105" s="80">
        <v>20275803</v>
      </c>
      <c r="I105" s="55"/>
      <c r="J105" s="55"/>
      <c r="K105" s="55"/>
      <c r="L105" s="55"/>
      <c r="M105" s="58"/>
    </row>
    <row r="106" spans="1:13" hidden="1" x14ac:dyDescent="0.15">
      <c r="A106" s="44" t="s">
        <v>221</v>
      </c>
      <c r="B106" s="49" t="s">
        <v>13</v>
      </c>
      <c r="C106" s="62">
        <v>45566</v>
      </c>
      <c r="D106" s="48" t="s">
        <v>225</v>
      </c>
      <c r="E106" s="48" t="s">
        <v>226</v>
      </c>
      <c r="F106" s="48" t="s">
        <v>16</v>
      </c>
      <c r="G106" s="58" t="s">
        <v>17</v>
      </c>
      <c r="H106" s="80">
        <v>14828243</v>
      </c>
      <c r="I106" s="55"/>
      <c r="J106" s="55"/>
      <c r="K106" s="55"/>
      <c r="L106" s="55"/>
      <c r="M106" s="58"/>
    </row>
    <row r="107" spans="1:13" hidden="1" x14ac:dyDescent="0.15">
      <c r="A107" s="44" t="s">
        <v>221</v>
      </c>
      <c r="B107" s="49" t="s">
        <v>13</v>
      </c>
      <c r="C107" s="62">
        <v>45566</v>
      </c>
      <c r="D107" s="48" t="s">
        <v>227</v>
      </c>
      <c r="E107" s="48" t="s">
        <v>228</v>
      </c>
      <c r="F107" s="48" t="s">
        <v>16</v>
      </c>
      <c r="G107" s="58" t="s">
        <v>17</v>
      </c>
      <c r="H107" s="80">
        <v>1548585</v>
      </c>
      <c r="I107" s="55"/>
      <c r="J107" s="55"/>
      <c r="K107" s="55"/>
      <c r="L107" s="55"/>
      <c r="M107" s="58"/>
    </row>
    <row r="108" spans="1:13" hidden="1" x14ac:dyDescent="0.15">
      <c r="A108" s="44" t="s">
        <v>221</v>
      </c>
      <c r="B108" s="49" t="s">
        <v>13</v>
      </c>
      <c r="C108" s="62">
        <v>45566</v>
      </c>
      <c r="D108" s="48" t="s">
        <v>229</v>
      </c>
      <c r="E108" s="48" t="s">
        <v>230</v>
      </c>
      <c r="F108" s="48" t="s">
        <v>16</v>
      </c>
      <c r="G108" s="58" t="s">
        <v>17</v>
      </c>
      <c r="H108" s="80">
        <v>4981238</v>
      </c>
      <c r="I108" s="55"/>
      <c r="J108" s="55"/>
      <c r="K108" s="55"/>
      <c r="L108" s="55"/>
      <c r="M108" s="58"/>
    </row>
    <row r="109" spans="1:13" hidden="1" x14ac:dyDescent="0.15">
      <c r="A109" s="44" t="s">
        <v>231</v>
      </c>
      <c r="B109" s="49" t="s">
        <v>13</v>
      </c>
      <c r="C109" s="62">
        <v>45568</v>
      </c>
      <c r="D109" s="48" t="s">
        <v>232</v>
      </c>
      <c r="E109" s="48" t="s">
        <v>233</v>
      </c>
      <c r="F109" s="48" t="s">
        <v>16</v>
      </c>
      <c r="G109" s="58" t="s">
        <v>17</v>
      </c>
      <c r="H109" s="80">
        <v>136620000</v>
      </c>
      <c r="I109" s="55"/>
      <c r="J109" s="55"/>
      <c r="K109" s="55"/>
      <c r="L109" s="55"/>
      <c r="M109" s="58" t="s">
        <v>121</v>
      </c>
    </row>
    <row r="110" spans="1:13" hidden="1" x14ac:dyDescent="0.15">
      <c r="A110" s="44" t="s">
        <v>234</v>
      </c>
      <c r="B110" s="49" t="s">
        <v>13</v>
      </c>
      <c r="C110" s="62">
        <v>45572</v>
      </c>
      <c r="D110" s="48" t="s">
        <v>235</v>
      </c>
      <c r="E110" s="48" t="s">
        <v>236</v>
      </c>
      <c r="F110" s="48" t="s">
        <v>16</v>
      </c>
      <c r="G110" s="58" t="s">
        <v>17</v>
      </c>
      <c r="H110" s="80">
        <v>3850000</v>
      </c>
      <c r="I110" s="55"/>
      <c r="J110" s="55"/>
      <c r="K110" s="55"/>
      <c r="L110" s="55"/>
      <c r="M110" s="58" t="s">
        <v>121</v>
      </c>
    </row>
    <row r="111" spans="1:13" hidden="1" x14ac:dyDescent="0.15">
      <c r="A111" s="44" t="s">
        <v>237</v>
      </c>
      <c r="B111" s="49" t="s">
        <v>13</v>
      </c>
      <c r="C111" s="62">
        <v>45586</v>
      </c>
      <c r="D111" s="48" t="s">
        <v>50</v>
      </c>
      <c r="E111" s="48" t="s">
        <v>51</v>
      </c>
      <c r="F111" s="48" t="s">
        <v>16</v>
      </c>
      <c r="G111" s="58" t="s">
        <v>17</v>
      </c>
      <c r="H111" s="80">
        <v>3795000</v>
      </c>
      <c r="I111" s="55"/>
      <c r="J111" s="55"/>
      <c r="K111" s="55"/>
      <c r="L111" s="55"/>
      <c r="M111" s="58" t="s">
        <v>121</v>
      </c>
    </row>
    <row r="112" spans="1:13" hidden="1" x14ac:dyDescent="0.15">
      <c r="A112" s="44" t="s">
        <v>238</v>
      </c>
      <c r="B112" s="49" t="s">
        <v>13</v>
      </c>
      <c r="C112" s="62">
        <v>45586</v>
      </c>
      <c r="D112" s="48" t="s">
        <v>184</v>
      </c>
      <c r="E112" s="48" t="s">
        <v>173</v>
      </c>
      <c r="F112" s="48" t="s">
        <v>16</v>
      </c>
      <c r="G112" s="58" t="s">
        <v>17</v>
      </c>
      <c r="H112" s="80">
        <v>2420000</v>
      </c>
      <c r="I112" s="55"/>
      <c r="J112" s="55"/>
      <c r="K112" s="55"/>
      <c r="L112" s="55"/>
      <c r="M112" s="58" t="s">
        <v>121</v>
      </c>
    </row>
    <row r="113" spans="1:13" hidden="1" x14ac:dyDescent="0.15">
      <c r="A113" s="44" t="s">
        <v>239</v>
      </c>
      <c r="B113" s="49" t="s">
        <v>13</v>
      </c>
      <c r="C113" s="62">
        <v>45586</v>
      </c>
      <c r="D113" s="48" t="s">
        <v>184</v>
      </c>
      <c r="E113" s="48" t="s">
        <v>173</v>
      </c>
      <c r="F113" s="48" t="s">
        <v>16</v>
      </c>
      <c r="G113" s="58" t="s">
        <v>17</v>
      </c>
      <c r="H113" s="80">
        <v>4994000</v>
      </c>
      <c r="I113" s="55"/>
      <c r="J113" s="55"/>
      <c r="K113" s="55"/>
      <c r="L113" s="55"/>
      <c r="M113" s="58" t="s">
        <v>121</v>
      </c>
    </row>
    <row r="114" spans="1:13" hidden="1" x14ac:dyDescent="0.15">
      <c r="A114" s="44" t="s">
        <v>240</v>
      </c>
      <c r="B114" s="49" t="s">
        <v>13</v>
      </c>
      <c r="C114" s="62">
        <v>45596</v>
      </c>
      <c r="D114" s="48" t="s">
        <v>241</v>
      </c>
      <c r="E114" s="48" t="s">
        <v>242</v>
      </c>
      <c r="F114" s="48" t="s">
        <v>243</v>
      </c>
      <c r="G114" s="58" t="s">
        <v>17</v>
      </c>
      <c r="H114" s="80">
        <v>493020000</v>
      </c>
      <c r="I114" s="55"/>
      <c r="J114" s="55"/>
      <c r="K114" s="55"/>
      <c r="L114" s="55"/>
      <c r="M114" s="58"/>
    </row>
    <row r="115" spans="1:13" hidden="1" x14ac:dyDescent="0.15">
      <c r="A115" s="44" t="s">
        <v>244</v>
      </c>
      <c r="B115" s="49" t="s">
        <v>13</v>
      </c>
      <c r="C115" s="62">
        <v>45618</v>
      </c>
      <c r="D115" s="48" t="s">
        <v>245</v>
      </c>
      <c r="E115" s="48" t="s">
        <v>246</v>
      </c>
      <c r="F115" s="48" t="s">
        <v>16</v>
      </c>
      <c r="G115" s="58" t="s">
        <v>17</v>
      </c>
      <c r="H115" s="80">
        <v>3960000</v>
      </c>
      <c r="I115" s="55"/>
      <c r="J115" s="55"/>
      <c r="K115" s="55"/>
      <c r="L115" s="55"/>
      <c r="M115" s="58"/>
    </row>
    <row r="116" spans="1:13" hidden="1" x14ac:dyDescent="0.15">
      <c r="A116" s="44" t="s">
        <v>247</v>
      </c>
      <c r="B116" s="49" t="s">
        <v>13</v>
      </c>
      <c r="C116" s="62">
        <v>45626</v>
      </c>
      <c r="D116" s="48" t="s">
        <v>248</v>
      </c>
      <c r="E116" s="48" t="s">
        <v>249</v>
      </c>
      <c r="F116" s="48" t="s">
        <v>16</v>
      </c>
      <c r="G116" s="58" t="s">
        <v>17</v>
      </c>
      <c r="H116" s="80">
        <v>272440245</v>
      </c>
      <c r="I116" s="55"/>
      <c r="J116" s="55"/>
      <c r="K116" s="55"/>
      <c r="L116" s="55"/>
      <c r="M116" s="58"/>
    </row>
    <row r="117" spans="1:13" hidden="1" x14ac:dyDescent="0.15">
      <c r="A117" s="44" t="s">
        <v>250</v>
      </c>
      <c r="B117" s="49" t="s">
        <v>13</v>
      </c>
      <c r="C117" s="62">
        <v>45649</v>
      </c>
      <c r="D117" s="48" t="s">
        <v>251</v>
      </c>
      <c r="E117" s="48" t="s">
        <v>252</v>
      </c>
      <c r="F117" s="48" t="s">
        <v>16</v>
      </c>
      <c r="G117" s="58" t="s">
        <v>17</v>
      </c>
      <c r="H117" s="80">
        <v>9900000</v>
      </c>
      <c r="I117" s="55"/>
      <c r="J117" s="55"/>
      <c r="K117" s="55"/>
      <c r="L117" s="55"/>
      <c r="M117" s="58"/>
    </row>
    <row r="118" spans="1:13" hidden="1" x14ac:dyDescent="0.15">
      <c r="A118" s="44" t="s">
        <v>253</v>
      </c>
      <c r="B118" s="49" t="s">
        <v>13</v>
      </c>
      <c r="C118" s="62">
        <v>45651</v>
      </c>
      <c r="D118" s="48" t="s">
        <v>254</v>
      </c>
      <c r="E118" s="48" t="s">
        <v>255</v>
      </c>
      <c r="F118" s="48" t="s">
        <v>16</v>
      </c>
      <c r="G118" s="58" t="s">
        <v>17</v>
      </c>
      <c r="H118" s="80">
        <v>9248800</v>
      </c>
      <c r="I118" s="55"/>
      <c r="J118" s="55"/>
      <c r="K118" s="55"/>
      <c r="L118" s="55"/>
      <c r="M118" s="58"/>
    </row>
    <row r="119" spans="1:13" hidden="1" x14ac:dyDescent="0.15">
      <c r="A119" s="44" t="s">
        <v>256</v>
      </c>
      <c r="B119" s="49" t="s">
        <v>13</v>
      </c>
      <c r="C119" s="62">
        <v>45653</v>
      </c>
      <c r="D119" s="48" t="s">
        <v>257</v>
      </c>
      <c r="E119" s="48" t="s">
        <v>258</v>
      </c>
      <c r="F119" s="48" t="s">
        <v>16</v>
      </c>
      <c r="G119" s="58" t="s">
        <v>17</v>
      </c>
      <c r="H119" s="80">
        <v>8415000</v>
      </c>
      <c r="I119" s="55"/>
      <c r="J119" s="55"/>
      <c r="K119" s="55"/>
      <c r="L119" s="55"/>
      <c r="M119" s="58" t="s">
        <v>121</v>
      </c>
    </row>
    <row r="120" spans="1:13" hidden="1" x14ac:dyDescent="0.15">
      <c r="A120" s="44" t="s">
        <v>259</v>
      </c>
      <c r="B120" s="49" t="s">
        <v>13</v>
      </c>
      <c r="C120" s="62">
        <v>45653</v>
      </c>
      <c r="D120" s="48" t="s">
        <v>197</v>
      </c>
      <c r="E120" s="48" t="s">
        <v>94</v>
      </c>
      <c r="F120" s="48" t="s">
        <v>16</v>
      </c>
      <c r="G120" s="58" t="s">
        <v>17</v>
      </c>
      <c r="H120" s="80">
        <v>12941280</v>
      </c>
      <c r="I120" s="55"/>
      <c r="J120" s="55"/>
      <c r="K120" s="55"/>
      <c r="L120" s="55"/>
      <c r="M120" s="58"/>
    </row>
    <row r="121" spans="1:13" hidden="1" x14ac:dyDescent="0.15">
      <c r="A121" s="44" t="s">
        <v>221</v>
      </c>
      <c r="B121" s="49" t="s">
        <v>13</v>
      </c>
      <c r="C121" s="62">
        <v>45657</v>
      </c>
      <c r="D121" s="48" t="s">
        <v>222</v>
      </c>
      <c r="E121" s="48" t="s">
        <v>223</v>
      </c>
      <c r="F121" s="48" t="s">
        <v>16</v>
      </c>
      <c r="G121" s="58" t="s">
        <v>17</v>
      </c>
      <c r="H121" s="80">
        <v>2136867</v>
      </c>
      <c r="I121" s="55"/>
      <c r="J121" s="55"/>
      <c r="K121" s="55"/>
      <c r="L121" s="55"/>
      <c r="M121" s="55"/>
    </row>
    <row r="122" spans="1:13" hidden="1" x14ac:dyDescent="0.15">
      <c r="A122" s="44" t="s">
        <v>221</v>
      </c>
      <c r="B122" s="49" t="s">
        <v>13</v>
      </c>
      <c r="C122" s="62">
        <v>45657</v>
      </c>
      <c r="D122" s="48" t="s">
        <v>224</v>
      </c>
      <c r="E122" s="48" t="s">
        <v>260</v>
      </c>
      <c r="F122" s="48" t="s">
        <v>16</v>
      </c>
      <c r="G122" s="58" t="s">
        <v>17</v>
      </c>
      <c r="H122" s="80">
        <v>2105551</v>
      </c>
      <c r="I122" s="55"/>
      <c r="J122" s="55"/>
      <c r="K122" s="55"/>
      <c r="L122" s="55"/>
      <c r="M122" s="55"/>
    </row>
    <row r="123" spans="1:13" hidden="1" x14ac:dyDescent="0.15">
      <c r="A123" s="44" t="s">
        <v>261</v>
      </c>
      <c r="B123" s="49" t="s">
        <v>13</v>
      </c>
      <c r="C123" s="62">
        <v>45657</v>
      </c>
      <c r="D123" s="48" t="s">
        <v>128</v>
      </c>
      <c r="E123" s="48" t="s">
        <v>262</v>
      </c>
      <c r="F123" s="48" t="s">
        <v>16</v>
      </c>
      <c r="G123" s="58" t="s">
        <v>17</v>
      </c>
      <c r="H123" s="80">
        <v>18282000</v>
      </c>
      <c r="I123" s="55"/>
      <c r="J123" s="55"/>
      <c r="K123" s="55"/>
      <c r="L123" s="55"/>
      <c r="M123" s="58" t="s">
        <v>121</v>
      </c>
    </row>
    <row r="124" spans="1:13" ht="40.5" hidden="1" customHeight="1" x14ac:dyDescent="0.15">
      <c r="A124" s="44" t="s">
        <v>263</v>
      </c>
      <c r="B124" s="49" t="s">
        <v>13</v>
      </c>
      <c r="C124" s="62">
        <v>45657</v>
      </c>
      <c r="D124" s="48" t="s">
        <v>264</v>
      </c>
      <c r="E124" s="48" t="s">
        <v>162</v>
      </c>
      <c r="F124" s="48" t="s">
        <v>16</v>
      </c>
      <c r="G124" s="58" t="s">
        <v>17</v>
      </c>
      <c r="H124" s="80">
        <v>19800000</v>
      </c>
      <c r="I124" s="55"/>
      <c r="J124" s="55"/>
      <c r="K124" s="55"/>
      <c r="L124" s="55"/>
      <c r="M124" s="58" t="s">
        <v>121</v>
      </c>
    </row>
    <row r="125" spans="1:13" ht="40.5" hidden="1" customHeight="1" x14ac:dyDescent="0.15">
      <c r="A125" s="44" t="s">
        <v>265</v>
      </c>
      <c r="B125" s="49" t="s">
        <v>13</v>
      </c>
      <c r="C125" s="62">
        <v>45688</v>
      </c>
      <c r="D125" s="48" t="s">
        <v>266</v>
      </c>
      <c r="E125" s="48" t="s">
        <v>267</v>
      </c>
      <c r="F125" s="48" t="s">
        <v>16</v>
      </c>
      <c r="G125" s="58" t="s">
        <v>17</v>
      </c>
      <c r="H125" s="80">
        <v>3124000</v>
      </c>
      <c r="I125" s="55"/>
      <c r="J125" s="55"/>
      <c r="K125" s="55"/>
      <c r="L125" s="55"/>
      <c r="M125" s="58"/>
    </row>
    <row r="126" spans="1:13" ht="40.5" hidden="1" customHeight="1" x14ac:dyDescent="0.15">
      <c r="A126" s="44" t="s">
        <v>268</v>
      </c>
      <c r="B126" s="49" t="s">
        <v>13</v>
      </c>
      <c r="C126" s="62">
        <v>45688</v>
      </c>
      <c r="D126" s="48" t="s">
        <v>50</v>
      </c>
      <c r="E126" s="48" t="s">
        <v>51</v>
      </c>
      <c r="F126" s="48" t="s">
        <v>16</v>
      </c>
      <c r="G126" s="58" t="s">
        <v>17</v>
      </c>
      <c r="H126" s="80">
        <v>1804000</v>
      </c>
      <c r="I126" s="55"/>
      <c r="J126" s="55"/>
      <c r="K126" s="55"/>
      <c r="L126" s="55"/>
      <c r="M126" s="58"/>
    </row>
    <row r="127" spans="1:13" ht="40.5" hidden="1" customHeight="1" x14ac:dyDescent="0.15">
      <c r="A127" s="44" t="s">
        <v>269</v>
      </c>
      <c r="B127" s="49" t="s">
        <v>13</v>
      </c>
      <c r="C127" s="62">
        <v>45688</v>
      </c>
      <c r="D127" s="48" t="s">
        <v>270</v>
      </c>
      <c r="E127" s="48" t="s">
        <v>271</v>
      </c>
      <c r="F127" s="48" t="s">
        <v>16</v>
      </c>
      <c r="G127" s="58" t="s">
        <v>17</v>
      </c>
      <c r="H127" s="80">
        <v>3027200</v>
      </c>
      <c r="I127" s="55"/>
      <c r="J127" s="55"/>
      <c r="K127" s="55"/>
      <c r="L127" s="55"/>
      <c r="M127" s="58"/>
    </row>
    <row r="128" spans="1:13" ht="40.5" hidden="1" customHeight="1" x14ac:dyDescent="0.15">
      <c r="A128" s="44" t="s">
        <v>272</v>
      </c>
      <c r="B128" s="49" t="s">
        <v>13</v>
      </c>
      <c r="C128" s="62">
        <v>45688</v>
      </c>
      <c r="D128" s="48" t="s">
        <v>153</v>
      </c>
      <c r="E128" s="48" t="s">
        <v>97</v>
      </c>
      <c r="F128" s="48" t="s">
        <v>16</v>
      </c>
      <c r="G128" s="58" t="s">
        <v>17</v>
      </c>
      <c r="H128" s="80">
        <v>15828323</v>
      </c>
      <c r="I128" s="55"/>
      <c r="J128" s="55"/>
      <c r="K128" s="55"/>
      <c r="L128" s="55"/>
      <c r="M128" s="58"/>
    </row>
    <row r="129" spans="1:13" ht="40.5" hidden="1" customHeight="1" x14ac:dyDescent="0.15">
      <c r="A129" s="44" t="s">
        <v>273</v>
      </c>
      <c r="B129" s="49" t="s">
        <v>13</v>
      </c>
      <c r="C129" s="62">
        <v>45716</v>
      </c>
      <c r="D129" s="48" t="s">
        <v>150</v>
      </c>
      <c r="E129" s="48" t="s">
        <v>151</v>
      </c>
      <c r="F129" s="48" t="s">
        <v>16</v>
      </c>
      <c r="G129" s="58" t="s">
        <v>17</v>
      </c>
      <c r="H129" s="80">
        <v>32670000</v>
      </c>
      <c r="I129" s="55"/>
      <c r="J129" s="55"/>
      <c r="K129" s="55"/>
      <c r="L129" s="55"/>
      <c r="M129" s="58" t="s">
        <v>121</v>
      </c>
    </row>
    <row r="130" spans="1:13" ht="40.5" hidden="1" customHeight="1" x14ac:dyDescent="0.15">
      <c r="A130" s="44" t="s">
        <v>274</v>
      </c>
      <c r="B130" s="49" t="s">
        <v>13</v>
      </c>
      <c r="C130" s="62">
        <v>45716</v>
      </c>
      <c r="D130" s="48" t="s">
        <v>150</v>
      </c>
      <c r="E130" s="48" t="s">
        <v>151</v>
      </c>
      <c r="F130" s="48" t="s">
        <v>16</v>
      </c>
      <c r="G130" s="58" t="s">
        <v>17</v>
      </c>
      <c r="H130" s="80">
        <v>164599006</v>
      </c>
      <c r="I130" s="55"/>
      <c r="J130" s="55"/>
      <c r="K130" s="55"/>
      <c r="L130" s="55"/>
      <c r="M130" s="58" t="s">
        <v>121</v>
      </c>
    </row>
    <row r="131" spans="1:13" ht="40.5" hidden="1" customHeight="1" x14ac:dyDescent="0.15">
      <c r="A131" s="44" t="s">
        <v>275</v>
      </c>
      <c r="B131" s="49" t="s">
        <v>13</v>
      </c>
      <c r="C131" s="62">
        <v>45716</v>
      </c>
      <c r="D131" s="48" t="s">
        <v>150</v>
      </c>
      <c r="E131" s="48" t="s">
        <v>151</v>
      </c>
      <c r="F131" s="48" t="s">
        <v>16</v>
      </c>
      <c r="G131" s="58" t="s">
        <v>17</v>
      </c>
      <c r="H131" s="80">
        <v>26604990</v>
      </c>
      <c r="I131" s="55"/>
      <c r="J131" s="55"/>
      <c r="K131" s="55"/>
      <c r="L131" s="55"/>
      <c r="M131" s="58" t="s">
        <v>121</v>
      </c>
    </row>
    <row r="132" spans="1:13" hidden="1" x14ac:dyDescent="0.15">
      <c r="A132" s="44" t="s">
        <v>276</v>
      </c>
      <c r="B132" s="49" t="s">
        <v>13</v>
      </c>
      <c r="C132" s="62">
        <v>45716</v>
      </c>
      <c r="D132" s="48" t="s">
        <v>150</v>
      </c>
      <c r="E132" s="48" t="s">
        <v>151</v>
      </c>
      <c r="F132" s="48" t="s">
        <v>16</v>
      </c>
      <c r="G132" s="58" t="s">
        <v>17</v>
      </c>
      <c r="H132" s="80">
        <v>28394520</v>
      </c>
      <c r="I132" s="55"/>
      <c r="J132" s="55"/>
      <c r="K132" s="55"/>
      <c r="L132" s="55"/>
      <c r="M132" s="58" t="s">
        <v>121</v>
      </c>
    </row>
    <row r="133" spans="1:13" ht="40.5" hidden="1" customHeight="1" x14ac:dyDescent="0.15">
      <c r="A133" s="44" t="s">
        <v>277</v>
      </c>
      <c r="B133" s="49" t="s">
        <v>13</v>
      </c>
      <c r="C133" s="62">
        <v>45729</v>
      </c>
      <c r="D133" s="48" t="s">
        <v>146</v>
      </c>
      <c r="E133" s="48" t="s">
        <v>61</v>
      </c>
      <c r="F133" s="48" t="s">
        <v>16</v>
      </c>
      <c r="G133" s="58" t="s">
        <v>17</v>
      </c>
      <c r="H133" s="80">
        <v>12694000</v>
      </c>
      <c r="I133" s="55"/>
      <c r="J133" s="55"/>
      <c r="K133" s="55"/>
      <c r="L133" s="55"/>
      <c r="M133" s="58"/>
    </row>
    <row r="134" spans="1:13" hidden="1" x14ac:dyDescent="0.15">
      <c r="A134" s="44" t="s">
        <v>278</v>
      </c>
      <c r="B134" s="49" t="s">
        <v>13</v>
      </c>
      <c r="C134" s="62">
        <v>45729</v>
      </c>
      <c r="D134" s="48" t="s">
        <v>146</v>
      </c>
      <c r="E134" s="48" t="s">
        <v>61</v>
      </c>
      <c r="F134" s="48" t="s">
        <v>16</v>
      </c>
      <c r="G134" s="58" t="s">
        <v>17</v>
      </c>
      <c r="H134" s="80">
        <v>14509000</v>
      </c>
      <c r="I134" s="55"/>
      <c r="J134" s="55"/>
      <c r="K134" s="55"/>
      <c r="L134" s="55"/>
      <c r="M134" s="58"/>
    </row>
    <row r="135" spans="1:13" ht="40.5" hidden="1" customHeight="1" x14ac:dyDescent="0.15">
      <c r="A135" s="44" t="s">
        <v>279</v>
      </c>
      <c r="B135" s="49" t="s">
        <v>13</v>
      </c>
      <c r="C135" s="62">
        <v>45747</v>
      </c>
      <c r="D135" s="48" t="s">
        <v>184</v>
      </c>
      <c r="E135" s="48" t="s">
        <v>173</v>
      </c>
      <c r="F135" s="48" t="s">
        <v>16</v>
      </c>
      <c r="G135" s="58" t="s">
        <v>17</v>
      </c>
      <c r="H135" s="80">
        <v>29205000</v>
      </c>
      <c r="I135" s="55"/>
      <c r="J135" s="55"/>
      <c r="K135" s="55"/>
      <c r="L135" s="55"/>
      <c r="M135" s="58"/>
    </row>
    <row r="136" spans="1:13" ht="40.5" customHeight="1" x14ac:dyDescent="0.15">
      <c r="A136" s="44" t="s">
        <v>280</v>
      </c>
      <c r="B136" s="49" t="s">
        <v>13</v>
      </c>
      <c r="C136" s="62">
        <v>45748</v>
      </c>
      <c r="D136" s="48" t="s">
        <v>153</v>
      </c>
      <c r="E136" s="48" t="s">
        <v>170</v>
      </c>
      <c r="F136" s="48" t="s">
        <v>16</v>
      </c>
      <c r="G136" s="58" t="s">
        <v>17</v>
      </c>
      <c r="H136" s="80">
        <f>4524000*1.1</f>
        <v>4976400</v>
      </c>
      <c r="I136" s="55"/>
      <c r="J136" s="55"/>
      <c r="K136" s="55"/>
      <c r="L136" s="55"/>
      <c r="M136" s="58"/>
    </row>
    <row r="137" spans="1:13" ht="40.5" customHeight="1" x14ac:dyDescent="0.15">
      <c r="A137" s="44" t="s">
        <v>280</v>
      </c>
      <c r="B137" s="49" t="s">
        <v>13</v>
      </c>
      <c r="C137" s="62">
        <v>45748</v>
      </c>
      <c r="D137" s="48" t="s">
        <v>171</v>
      </c>
      <c r="E137" s="48" t="s">
        <v>281</v>
      </c>
      <c r="F137" s="48" t="s">
        <v>16</v>
      </c>
      <c r="G137" s="58" t="s">
        <v>17</v>
      </c>
      <c r="H137" s="80">
        <f>7740480+1848000+844800</f>
        <v>10433280</v>
      </c>
      <c r="I137" s="55"/>
      <c r="J137" s="55"/>
      <c r="K137" s="55"/>
      <c r="L137" s="55"/>
      <c r="M137" s="58"/>
    </row>
    <row r="138" spans="1:13" ht="40.5" customHeight="1" x14ac:dyDescent="0.15">
      <c r="A138" s="44" t="s">
        <v>280</v>
      </c>
      <c r="B138" s="49" t="s">
        <v>13</v>
      </c>
      <c r="C138" s="62">
        <v>45748</v>
      </c>
      <c r="D138" s="48" t="s">
        <v>21</v>
      </c>
      <c r="E138" s="48" t="s">
        <v>282</v>
      </c>
      <c r="F138" s="48" t="s">
        <v>16</v>
      </c>
      <c r="G138" s="58" t="s">
        <v>17</v>
      </c>
      <c r="H138" s="80">
        <v>1636800</v>
      </c>
      <c r="I138" s="55"/>
      <c r="J138" s="55"/>
      <c r="K138" s="55"/>
      <c r="L138" s="55"/>
      <c r="M138" s="58"/>
    </row>
    <row r="139" spans="1:13" ht="40.5" customHeight="1" x14ac:dyDescent="0.15">
      <c r="A139" s="44" t="s">
        <v>280</v>
      </c>
      <c r="B139" s="49" t="s">
        <v>13</v>
      </c>
      <c r="C139" s="62">
        <v>45748</v>
      </c>
      <c r="D139" s="48" t="s">
        <v>283</v>
      </c>
      <c r="E139" s="48" t="s">
        <v>284</v>
      </c>
      <c r="F139" s="48" t="s">
        <v>16</v>
      </c>
      <c r="G139" s="58" t="s">
        <v>17</v>
      </c>
      <c r="H139" s="80">
        <f>1608000*1.1</f>
        <v>1768800.0000000002</v>
      </c>
      <c r="I139" s="55"/>
      <c r="J139" s="55"/>
      <c r="K139" s="55"/>
      <c r="L139" s="55"/>
      <c r="M139" s="58"/>
    </row>
    <row r="140" spans="1:13" ht="40.5" customHeight="1" x14ac:dyDescent="0.15">
      <c r="A140" s="44" t="s">
        <v>280</v>
      </c>
      <c r="B140" s="49" t="s">
        <v>13</v>
      </c>
      <c r="C140" s="62">
        <v>45748</v>
      </c>
      <c r="D140" s="48" t="s">
        <v>176</v>
      </c>
      <c r="E140" s="48" t="s">
        <v>285</v>
      </c>
      <c r="F140" s="48" t="s">
        <v>16</v>
      </c>
      <c r="G140" s="58" t="s">
        <v>17</v>
      </c>
      <c r="H140" s="80">
        <f>(960000+1560000)*1.1</f>
        <v>2772000</v>
      </c>
      <c r="I140" s="55"/>
      <c r="J140" s="55"/>
      <c r="K140" s="55"/>
      <c r="L140" s="55"/>
      <c r="M140" s="58"/>
    </row>
    <row r="141" spans="1:13" x14ac:dyDescent="0.15">
      <c r="A141" s="44" t="s">
        <v>280</v>
      </c>
      <c r="B141" s="67" t="s">
        <v>13</v>
      </c>
      <c r="C141" s="62">
        <v>45748</v>
      </c>
      <c r="D141" s="48" t="s">
        <v>179</v>
      </c>
      <c r="E141" s="48" t="s">
        <v>147</v>
      </c>
      <c r="F141" s="48" t="s">
        <v>16</v>
      </c>
      <c r="G141" s="58" t="s">
        <v>17</v>
      </c>
      <c r="H141" s="80">
        <f>8896800+1807080</f>
        <v>10703880</v>
      </c>
      <c r="I141" s="55"/>
      <c r="J141" s="55"/>
      <c r="K141" s="55"/>
      <c r="L141" s="55"/>
      <c r="M141" s="58"/>
    </row>
    <row r="142" spans="1:13" x14ac:dyDescent="0.15">
      <c r="A142" s="44" t="s">
        <v>286</v>
      </c>
      <c r="B142" s="67" t="s">
        <v>13</v>
      </c>
      <c r="C142" s="62">
        <v>45791</v>
      </c>
      <c r="D142" s="48" t="s">
        <v>287</v>
      </c>
      <c r="E142" s="48" t="s">
        <v>288</v>
      </c>
      <c r="F142" s="48" t="s">
        <v>16</v>
      </c>
      <c r="G142" s="58" t="s">
        <v>17</v>
      </c>
      <c r="H142" s="80">
        <v>2405000</v>
      </c>
      <c r="I142" s="55"/>
      <c r="J142" s="55"/>
      <c r="K142" s="55"/>
      <c r="L142" s="55"/>
      <c r="M142" s="58"/>
    </row>
    <row r="143" spans="1:13" x14ac:dyDescent="0.15">
      <c r="A143" s="44" t="s">
        <v>289</v>
      </c>
      <c r="B143" s="67" t="s">
        <v>13</v>
      </c>
      <c r="C143" s="62">
        <v>45791</v>
      </c>
      <c r="D143" s="48" t="s">
        <v>137</v>
      </c>
      <c r="E143" s="48" t="s">
        <v>32</v>
      </c>
      <c r="F143" s="48" t="s">
        <v>16</v>
      </c>
      <c r="G143" s="58" t="s">
        <v>17</v>
      </c>
      <c r="H143" s="80">
        <v>5258000</v>
      </c>
      <c r="I143" s="55"/>
      <c r="J143" s="55"/>
      <c r="K143" s="55"/>
      <c r="L143" s="55"/>
      <c r="M143" s="58" t="s">
        <v>121</v>
      </c>
    </row>
    <row r="144" spans="1:13" x14ac:dyDescent="0.15">
      <c r="A144" s="44" t="s">
        <v>290</v>
      </c>
      <c r="B144" s="67" t="s">
        <v>13</v>
      </c>
      <c r="C144" s="62">
        <v>45791</v>
      </c>
      <c r="D144" s="48" t="s">
        <v>137</v>
      </c>
      <c r="E144" s="48" t="s">
        <v>32</v>
      </c>
      <c r="F144" s="48" t="s">
        <v>16</v>
      </c>
      <c r="G144" s="58" t="s">
        <v>17</v>
      </c>
      <c r="H144" s="80">
        <v>4873000</v>
      </c>
      <c r="I144" s="55"/>
      <c r="J144" s="55"/>
      <c r="K144" s="55"/>
      <c r="L144" s="55"/>
      <c r="M144" s="58" t="s">
        <v>121</v>
      </c>
    </row>
    <row r="145" spans="1:13" x14ac:dyDescent="0.15">
      <c r="A145" s="44" t="s">
        <v>291</v>
      </c>
      <c r="B145" s="67" t="s">
        <v>13</v>
      </c>
      <c r="C145" s="62">
        <v>45791</v>
      </c>
      <c r="D145" s="70" t="s">
        <v>43</v>
      </c>
      <c r="E145" s="48" t="s">
        <v>44</v>
      </c>
      <c r="F145" s="48" t="s">
        <v>16</v>
      </c>
      <c r="G145" s="58" t="s">
        <v>17</v>
      </c>
      <c r="H145" s="80">
        <v>99226074</v>
      </c>
      <c r="I145" s="55"/>
      <c r="J145" s="55"/>
      <c r="K145" s="55"/>
      <c r="L145" s="55"/>
      <c r="M145" s="58" t="s">
        <v>121</v>
      </c>
    </row>
    <row r="146" spans="1:13" x14ac:dyDescent="0.15">
      <c r="A146" s="44" t="s">
        <v>292</v>
      </c>
      <c r="B146" s="67" t="s">
        <v>13</v>
      </c>
      <c r="C146" s="62">
        <v>45792</v>
      </c>
      <c r="D146" s="48" t="s">
        <v>146</v>
      </c>
      <c r="E146" s="48" t="s">
        <v>61</v>
      </c>
      <c r="F146" s="48" t="s">
        <v>16</v>
      </c>
      <c r="G146" s="58" t="s">
        <v>17</v>
      </c>
      <c r="H146" s="80">
        <v>10208000</v>
      </c>
      <c r="I146" s="55"/>
      <c r="J146" s="55"/>
      <c r="K146" s="55"/>
      <c r="L146" s="55"/>
      <c r="M146" s="58"/>
    </row>
    <row r="147" spans="1:13" ht="40.5" customHeight="1" x14ac:dyDescent="0.15">
      <c r="A147" s="44" t="s">
        <v>293</v>
      </c>
      <c r="B147" s="67" t="s">
        <v>13</v>
      </c>
      <c r="C147" s="83">
        <v>45827</v>
      </c>
      <c r="D147" s="48" t="s">
        <v>179</v>
      </c>
      <c r="E147" s="48" t="s">
        <v>147</v>
      </c>
      <c r="F147" s="48" t="s">
        <v>16</v>
      </c>
      <c r="G147" s="58" t="s">
        <v>17</v>
      </c>
      <c r="H147" s="80">
        <v>5852000</v>
      </c>
      <c r="I147" s="55"/>
      <c r="J147" s="55"/>
      <c r="K147" s="55"/>
      <c r="L147" s="55"/>
      <c r="M147" s="58" t="s">
        <v>121</v>
      </c>
    </row>
    <row r="148" spans="1:13" ht="40.5" customHeight="1" x14ac:dyDescent="0.15">
      <c r="A148" s="44" t="s">
        <v>294</v>
      </c>
      <c r="B148" s="67" t="s">
        <v>13</v>
      </c>
      <c r="C148" s="83">
        <v>45838</v>
      </c>
      <c r="D148" s="70" t="s">
        <v>110</v>
      </c>
      <c r="E148" s="48" t="s">
        <v>111</v>
      </c>
      <c r="F148" s="48" t="s">
        <v>16</v>
      </c>
      <c r="G148" s="58" t="s">
        <v>17</v>
      </c>
      <c r="H148" s="80">
        <v>36682800</v>
      </c>
      <c r="I148" s="55"/>
      <c r="J148" s="55"/>
      <c r="K148" s="55"/>
      <c r="L148" s="55"/>
      <c r="M148" s="58" t="s">
        <v>121</v>
      </c>
    </row>
    <row r="149" spans="1:13" ht="40.5" customHeight="1" x14ac:dyDescent="0.15">
      <c r="A149" s="44" t="s">
        <v>295</v>
      </c>
      <c r="B149" s="67" t="s">
        <v>13</v>
      </c>
      <c r="C149" s="83">
        <v>45838</v>
      </c>
      <c r="D149" s="48" t="s">
        <v>150</v>
      </c>
      <c r="E149" s="48" t="s">
        <v>151</v>
      </c>
      <c r="F149" s="48" t="s">
        <v>16</v>
      </c>
      <c r="G149" s="58" t="s">
        <v>17</v>
      </c>
      <c r="H149" s="80">
        <v>31680000</v>
      </c>
      <c r="I149" s="55"/>
      <c r="J149" s="55"/>
      <c r="K149" s="55"/>
      <c r="L149" s="55"/>
      <c r="M149" s="58" t="s">
        <v>121</v>
      </c>
    </row>
    <row r="150" spans="1:13" ht="40.5" customHeight="1" x14ac:dyDescent="0.15">
      <c r="A150" s="44" t="s">
        <v>296</v>
      </c>
      <c r="B150" s="67" t="s">
        <v>13</v>
      </c>
      <c r="C150" s="83">
        <v>45838</v>
      </c>
      <c r="D150" s="48" t="s">
        <v>297</v>
      </c>
      <c r="E150" s="48" t="s">
        <v>298</v>
      </c>
      <c r="F150" s="48" t="s">
        <v>16</v>
      </c>
      <c r="G150" s="58" t="s">
        <v>17</v>
      </c>
      <c r="H150" s="80">
        <v>11457600</v>
      </c>
      <c r="I150" s="55"/>
      <c r="J150" s="55"/>
      <c r="K150" s="55"/>
      <c r="L150" s="55"/>
      <c r="M150" s="55"/>
    </row>
    <row r="151" spans="1:13" ht="40.5" customHeight="1" x14ac:dyDescent="0.15">
      <c r="A151" s="44" t="s">
        <v>299</v>
      </c>
      <c r="B151" s="67" t="s">
        <v>13</v>
      </c>
      <c r="C151" s="84">
        <v>45838</v>
      </c>
      <c r="D151" s="48" t="s">
        <v>297</v>
      </c>
      <c r="E151" s="48" t="s">
        <v>298</v>
      </c>
      <c r="F151" s="48" t="s">
        <v>16</v>
      </c>
      <c r="G151" s="58" t="s">
        <v>17</v>
      </c>
      <c r="H151" s="80">
        <v>11457600</v>
      </c>
      <c r="I151" s="55"/>
      <c r="J151" s="55"/>
      <c r="K151" s="55"/>
      <c r="L151" s="55"/>
      <c r="M151" s="55"/>
    </row>
    <row r="152" spans="1:13" ht="40.5" customHeight="1" x14ac:dyDescent="0.15">
      <c r="A152" s="44" t="s">
        <v>300</v>
      </c>
      <c r="B152" s="67" t="s">
        <v>13</v>
      </c>
      <c r="C152" s="84">
        <v>45841</v>
      </c>
      <c r="D152" s="48" t="s">
        <v>187</v>
      </c>
      <c r="E152" s="48" t="s">
        <v>135</v>
      </c>
      <c r="F152" s="48" t="s">
        <v>16</v>
      </c>
      <c r="G152" s="58" t="s">
        <v>17</v>
      </c>
      <c r="H152" s="80">
        <v>6930000</v>
      </c>
      <c r="I152" s="55"/>
      <c r="J152" s="55"/>
      <c r="K152" s="55"/>
      <c r="L152" s="55"/>
      <c r="M152" s="55"/>
    </row>
    <row r="153" spans="1:13" ht="40.5" customHeight="1" x14ac:dyDescent="0.15">
      <c r="A153" s="44" t="s">
        <v>301</v>
      </c>
      <c r="B153" s="67" t="s">
        <v>13</v>
      </c>
      <c r="C153" s="84">
        <v>45842</v>
      </c>
      <c r="D153" s="48" t="s">
        <v>302</v>
      </c>
      <c r="E153" s="48" t="s">
        <v>303</v>
      </c>
      <c r="F153" s="48" t="s">
        <v>16</v>
      </c>
      <c r="G153" s="58" t="s">
        <v>17</v>
      </c>
      <c r="H153" s="80">
        <v>8030000</v>
      </c>
      <c r="I153" s="55"/>
      <c r="J153" s="55"/>
      <c r="K153" s="55"/>
      <c r="L153" s="55"/>
      <c r="M153" s="58" t="s">
        <v>121</v>
      </c>
    </row>
    <row r="154" spans="1:13" ht="40.5" customHeight="1" x14ac:dyDescent="0.15">
      <c r="A154" s="44" t="s">
        <v>304</v>
      </c>
      <c r="B154" s="67" t="s">
        <v>13</v>
      </c>
      <c r="C154" s="84">
        <v>45845</v>
      </c>
      <c r="D154" s="48" t="s">
        <v>137</v>
      </c>
      <c r="E154" s="48" t="s">
        <v>32</v>
      </c>
      <c r="F154" s="48" t="s">
        <v>16</v>
      </c>
      <c r="G154" s="58" t="s">
        <v>17</v>
      </c>
      <c r="H154" s="80">
        <v>8856100</v>
      </c>
      <c r="I154" s="55"/>
      <c r="J154" s="55"/>
      <c r="K154" s="55"/>
      <c r="L154" s="55"/>
      <c r="M154" s="55"/>
    </row>
    <row r="155" spans="1:13" ht="40.5" customHeight="1" x14ac:dyDescent="0.15">
      <c r="A155" s="44" t="s">
        <v>305</v>
      </c>
      <c r="B155" s="67" t="s">
        <v>13</v>
      </c>
      <c r="C155" s="84">
        <v>45846</v>
      </c>
      <c r="D155" s="48" t="s">
        <v>179</v>
      </c>
      <c r="E155" s="48" t="s">
        <v>147</v>
      </c>
      <c r="F155" s="48" t="s">
        <v>16</v>
      </c>
      <c r="G155" s="58" t="s">
        <v>17</v>
      </c>
      <c r="H155" s="80">
        <v>11880000</v>
      </c>
      <c r="I155" s="55"/>
      <c r="J155" s="55"/>
      <c r="K155" s="55"/>
      <c r="L155" s="55"/>
      <c r="M155" s="58" t="s">
        <v>121</v>
      </c>
    </row>
    <row r="156" spans="1:13" ht="40.5" customHeight="1" x14ac:dyDescent="0.15">
      <c r="A156" s="44" t="s">
        <v>306</v>
      </c>
      <c r="B156" s="67" t="s">
        <v>13</v>
      </c>
      <c r="C156" s="84">
        <v>45848</v>
      </c>
      <c r="D156" s="48" t="s">
        <v>199</v>
      </c>
      <c r="E156" s="48" t="s">
        <v>200</v>
      </c>
      <c r="F156" s="48" t="s">
        <v>16</v>
      </c>
      <c r="G156" s="58" t="s">
        <v>17</v>
      </c>
      <c r="H156" s="80">
        <v>17600000</v>
      </c>
      <c r="I156" s="55"/>
      <c r="J156" s="55"/>
      <c r="K156" s="55"/>
      <c r="L156" s="55"/>
      <c r="M156" s="55"/>
    </row>
    <row r="157" spans="1:13" ht="40.5" customHeight="1" x14ac:dyDescent="0.15">
      <c r="A157" s="44" t="s">
        <v>307</v>
      </c>
      <c r="B157" s="67" t="s">
        <v>13</v>
      </c>
      <c r="C157" s="84">
        <v>45870</v>
      </c>
      <c r="D157" s="48" t="s">
        <v>308</v>
      </c>
      <c r="E157" s="48" t="s">
        <v>309</v>
      </c>
      <c r="F157" s="48" t="s">
        <v>243</v>
      </c>
      <c r="G157" s="58" t="s">
        <v>17</v>
      </c>
      <c r="H157" s="80">
        <v>195624000</v>
      </c>
      <c r="I157" s="55"/>
      <c r="J157" s="55"/>
      <c r="K157" s="55"/>
      <c r="L157" s="55"/>
      <c r="M157" s="58" t="s">
        <v>121</v>
      </c>
    </row>
    <row r="158" spans="1:13" ht="40.5" customHeight="1" x14ac:dyDescent="0.15">
      <c r="A158" s="44" t="s">
        <v>310</v>
      </c>
      <c r="B158" s="67" t="s">
        <v>13</v>
      </c>
      <c r="C158" s="84">
        <v>45870</v>
      </c>
      <c r="D158" s="48" t="s">
        <v>302</v>
      </c>
      <c r="E158" s="48" t="s">
        <v>303</v>
      </c>
      <c r="F158" s="48" t="s">
        <v>16</v>
      </c>
      <c r="G158" s="58" t="s">
        <v>17</v>
      </c>
      <c r="H158" s="80">
        <v>25960000</v>
      </c>
      <c r="I158" s="55"/>
      <c r="J158" s="55"/>
      <c r="K158" s="55"/>
      <c r="L158" s="55"/>
      <c r="M158" s="58" t="s">
        <v>121</v>
      </c>
    </row>
    <row r="159" spans="1:13" ht="40.5" customHeight="1" x14ac:dyDescent="0.15">
      <c r="A159" s="44" t="s">
        <v>311</v>
      </c>
      <c r="B159" s="67" t="s">
        <v>13</v>
      </c>
      <c r="C159" s="84">
        <v>45870</v>
      </c>
      <c r="D159" s="48" t="s">
        <v>50</v>
      </c>
      <c r="E159" s="48" t="s">
        <v>51</v>
      </c>
      <c r="F159" s="48" t="s">
        <v>16</v>
      </c>
      <c r="G159" s="58" t="s">
        <v>17</v>
      </c>
      <c r="H159" s="80">
        <v>8085000</v>
      </c>
      <c r="I159" s="55"/>
      <c r="J159" s="55"/>
      <c r="K159" s="55"/>
      <c r="L159" s="55"/>
      <c r="M159" s="58" t="s">
        <v>121</v>
      </c>
    </row>
    <row r="160" spans="1:13" ht="40.5" customHeight="1" x14ac:dyDescent="0.15">
      <c r="A160" s="44" t="s">
        <v>312</v>
      </c>
      <c r="B160" s="67" t="s">
        <v>13</v>
      </c>
      <c r="C160" s="84">
        <v>45875</v>
      </c>
      <c r="D160" s="48" t="s">
        <v>313</v>
      </c>
      <c r="E160" s="48" t="s">
        <v>314</v>
      </c>
      <c r="F160" s="48" t="s">
        <v>16</v>
      </c>
      <c r="G160" s="58" t="s">
        <v>17</v>
      </c>
      <c r="H160" s="80">
        <v>28600000</v>
      </c>
      <c r="I160" s="55"/>
      <c r="J160" s="55"/>
      <c r="K160" s="55"/>
      <c r="L160" s="55"/>
      <c r="M160" s="55"/>
    </row>
    <row r="161" spans="1:13" ht="40.5" customHeight="1" x14ac:dyDescent="0.15">
      <c r="A161" s="44" t="s">
        <v>315</v>
      </c>
      <c r="B161" s="67" t="s">
        <v>13</v>
      </c>
      <c r="C161" s="84">
        <v>45882</v>
      </c>
      <c r="D161" s="48" t="s">
        <v>21</v>
      </c>
      <c r="E161" s="48" t="s">
        <v>173</v>
      </c>
      <c r="F161" s="48" t="s">
        <v>16</v>
      </c>
      <c r="G161" s="58" t="s">
        <v>17</v>
      </c>
      <c r="H161" s="80">
        <v>3740000</v>
      </c>
      <c r="I161" s="55"/>
      <c r="J161" s="55"/>
      <c r="K161" s="55"/>
      <c r="L161" s="55"/>
      <c r="M161" s="58" t="s">
        <v>121</v>
      </c>
    </row>
    <row r="162" spans="1:13" ht="40.5" customHeight="1" x14ac:dyDescent="0.15">
      <c r="A162" s="44" t="s">
        <v>316</v>
      </c>
      <c r="B162" s="67" t="s">
        <v>13</v>
      </c>
      <c r="C162" s="84">
        <v>45882</v>
      </c>
      <c r="D162" s="48" t="s">
        <v>50</v>
      </c>
      <c r="E162" s="48" t="s">
        <v>51</v>
      </c>
      <c r="F162" s="48" t="s">
        <v>16</v>
      </c>
      <c r="G162" s="58" t="s">
        <v>17</v>
      </c>
      <c r="H162" s="80">
        <v>5830000</v>
      </c>
      <c r="I162" s="55"/>
      <c r="J162" s="55"/>
      <c r="K162" s="55"/>
      <c r="L162" s="55"/>
      <c r="M162" s="55"/>
    </row>
    <row r="163" spans="1:13" ht="40.5" customHeight="1" x14ac:dyDescent="0.15">
      <c r="A163" s="44" t="s">
        <v>317</v>
      </c>
      <c r="B163" s="67" t="s">
        <v>13</v>
      </c>
      <c r="C163" s="84">
        <v>45882</v>
      </c>
      <c r="D163" s="48" t="s">
        <v>21</v>
      </c>
      <c r="E163" s="48" t="s">
        <v>173</v>
      </c>
      <c r="F163" s="48" t="s">
        <v>16</v>
      </c>
      <c r="G163" s="58" t="s">
        <v>17</v>
      </c>
      <c r="H163" s="80">
        <v>2508000</v>
      </c>
      <c r="I163" s="55"/>
      <c r="J163" s="55"/>
      <c r="K163" s="55"/>
      <c r="L163" s="55"/>
      <c r="M163" s="58" t="s">
        <v>121</v>
      </c>
    </row>
    <row r="164" spans="1:13" ht="40.5" customHeight="1" x14ac:dyDescent="0.15">
      <c r="A164" s="44" t="s">
        <v>318</v>
      </c>
      <c r="B164" s="67" t="s">
        <v>13</v>
      </c>
      <c r="C164" s="83">
        <v>45898</v>
      </c>
      <c r="D164" s="48" t="s">
        <v>199</v>
      </c>
      <c r="E164" s="48" t="s">
        <v>200</v>
      </c>
      <c r="F164" s="48" t="s">
        <v>16</v>
      </c>
      <c r="G164" s="58" t="s">
        <v>17</v>
      </c>
      <c r="H164" s="80">
        <v>24530000</v>
      </c>
      <c r="I164" s="55"/>
      <c r="J164" s="55"/>
      <c r="K164" s="55"/>
      <c r="L164" s="55"/>
      <c r="M164" s="55"/>
    </row>
    <row r="165" spans="1:13" ht="40.5" customHeight="1" x14ac:dyDescent="0.15">
      <c r="A165" s="44" t="s">
        <v>319</v>
      </c>
      <c r="B165" s="67" t="s">
        <v>13</v>
      </c>
      <c r="C165" s="84">
        <v>45898</v>
      </c>
      <c r="D165" s="48" t="s">
        <v>104</v>
      </c>
      <c r="E165" s="54" t="s">
        <v>209</v>
      </c>
      <c r="F165" s="48" t="s">
        <v>16</v>
      </c>
      <c r="G165" s="58" t="s">
        <v>17</v>
      </c>
      <c r="H165" s="80">
        <v>12811240</v>
      </c>
      <c r="I165" s="55"/>
      <c r="J165" s="55"/>
      <c r="K165" s="55"/>
      <c r="L165" s="55"/>
      <c r="M165" s="58"/>
    </row>
    <row r="166" spans="1:13" ht="40.5" customHeight="1" x14ac:dyDescent="0.15">
      <c r="A166" s="44" t="s">
        <v>319</v>
      </c>
      <c r="B166" s="67" t="s">
        <v>13</v>
      </c>
      <c r="C166" s="84">
        <v>45898</v>
      </c>
      <c r="D166" s="48" t="s">
        <v>50</v>
      </c>
      <c r="E166" s="54" t="s">
        <v>210</v>
      </c>
      <c r="F166" s="48" t="s">
        <v>16</v>
      </c>
      <c r="G166" s="58" t="s">
        <v>17</v>
      </c>
      <c r="H166" s="80">
        <v>25626042</v>
      </c>
      <c r="I166" s="55"/>
      <c r="J166" s="55"/>
      <c r="K166" s="55"/>
      <c r="L166" s="55"/>
      <c r="M166" s="58"/>
    </row>
    <row r="167" spans="1:13" ht="40.5" customHeight="1" x14ac:dyDescent="0.15">
      <c r="A167" s="44" t="s">
        <v>319</v>
      </c>
      <c r="B167" s="67" t="s">
        <v>13</v>
      </c>
      <c r="C167" s="84">
        <v>45898</v>
      </c>
      <c r="D167" s="48" t="s">
        <v>211</v>
      </c>
      <c r="E167" s="54" t="s">
        <v>212</v>
      </c>
      <c r="F167" s="48" t="s">
        <v>16</v>
      </c>
      <c r="G167" s="58" t="s">
        <v>17</v>
      </c>
      <c r="H167" s="80">
        <v>1845310</v>
      </c>
      <c r="I167" s="55"/>
      <c r="J167" s="55"/>
      <c r="K167" s="55"/>
      <c r="L167" s="55"/>
      <c r="M167" s="58"/>
    </row>
    <row r="168" spans="1:13" ht="40.5" customHeight="1" x14ac:dyDescent="0.15">
      <c r="A168" s="44" t="s">
        <v>319</v>
      </c>
      <c r="B168" s="67" t="s">
        <v>13</v>
      </c>
      <c r="C168" s="84">
        <v>45898</v>
      </c>
      <c r="D168" s="48" t="s">
        <v>213</v>
      </c>
      <c r="E168" s="54" t="s">
        <v>214</v>
      </c>
      <c r="F168" s="48" t="s">
        <v>16</v>
      </c>
      <c r="G168" s="58" t="s">
        <v>17</v>
      </c>
      <c r="H168" s="80">
        <v>4839608</v>
      </c>
      <c r="I168" s="55"/>
      <c r="J168" s="55"/>
      <c r="K168" s="55"/>
      <c r="L168" s="55"/>
      <c r="M168" s="58"/>
    </row>
    <row r="169" spans="1:13" ht="40.5" customHeight="1" x14ac:dyDescent="0.15">
      <c r="A169" s="44" t="s">
        <v>319</v>
      </c>
      <c r="B169" s="67" t="s">
        <v>13</v>
      </c>
      <c r="C169" s="84">
        <v>45898</v>
      </c>
      <c r="D169" s="48" t="s">
        <v>215</v>
      </c>
      <c r="E169" s="54" t="s">
        <v>216</v>
      </c>
      <c r="F169" s="48" t="s">
        <v>16</v>
      </c>
      <c r="G169" s="58" t="s">
        <v>17</v>
      </c>
      <c r="H169" s="80">
        <v>27546014</v>
      </c>
      <c r="I169" s="55"/>
      <c r="J169" s="55"/>
      <c r="K169" s="55"/>
      <c r="L169" s="55"/>
      <c r="M169" s="58"/>
    </row>
    <row r="170" spans="1:13" ht="40.5" customHeight="1" x14ac:dyDescent="0.15">
      <c r="A170" s="44" t="s">
        <v>319</v>
      </c>
      <c r="B170" s="49" t="s">
        <v>13</v>
      </c>
      <c r="C170" s="84">
        <v>45898</v>
      </c>
      <c r="D170" s="48" t="s">
        <v>217</v>
      </c>
      <c r="E170" s="54" t="s">
        <v>218</v>
      </c>
      <c r="F170" s="48" t="s">
        <v>16</v>
      </c>
      <c r="G170" s="58" t="s">
        <v>17</v>
      </c>
      <c r="H170" s="80">
        <v>6020560</v>
      </c>
      <c r="I170" s="55"/>
      <c r="J170" s="55"/>
      <c r="K170" s="55"/>
      <c r="L170" s="55"/>
      <c r="M170" s="58"/>
    </row>
    <row r="171" spans="1:13" ht="40.5" customHeight="1" x14ac:dyDescent="0.15">
      <c r="A171" s="44" t="s">
        <v>320</v>
      </c>
      <c r="B171" s="49" t="s">
        <v>13</v>
      </c>
      <c r="C171" s="84">
        <v>45901</v>
      </c>
      <c r="D171" s="48" t="s">
        <v>321</v>
      </c>
      <c r="E171" s="48" t="s">
        <v>322</v>
      </c>
      <c r="F171" s="48" t="s">
        <v>16</v>
      </c>
      <c r="G171" s="58" t="s">
        <v>17</v>
      </c>
      <c r="H171" s="80">
        <v>2318365</v>
      </c>
      <c r="I171" s="55"/>
      <c r="J171" s="55"/>
      <c r="K171" s="55"/>
      <c r="L171" s="55"/>
      <c r="M171" s="58" t="s">
        <v>121</v>
      </c>
    </row>
    <row r="172" spans="1:13" ht="40.5" customHeight="1" x14ac:dyDescent="0.15">
      <c r="A172" s="44" t="s">
        <v>323</v>
      </c>
      <c r="B172" s="49" t="s">
        <v>13</v>
      </c>
      <c r="C172" s="83">
        <v>45911</v>
      </c>
      <c r="D172" s="48" t="s">
        <v>202</v>
      </c>
      <c r="E172" s="48" t="s">
        <v>203</v>
      </c>
      <c r="F172" s="48" t="s">
        <v>16</v>
      </c>
      <c r="G172" s="58" t="s">
        <v>17</v>
      </c>
      <c r="H172" s="80">
        <v>84480000</v>
      </c>
      <c r="I172" s="55"/>
      <c r="J172" s="55"/>
      <c r="K172" s="55"/>
      <c r="L172" s="55"/>
      <c r="M172" s="58" t="s">
        <v>121</v>
      </c>
    </row>
    <row r="173" spans="1:13" ht="40.5" customHeight="1" x14ac:dyDescent="0.15">
      <c r="A173" s="44" t="s">
        <v>324</v>
      </c>
      <c r="B173" s="49" t="s">
        <v>13</v>
      </c>
      <c r="C173" s="84">
        <v>45930</v>
      </c>
      <c r="D173" s="48" t="s">
        <v>325</v>
      </c>
      <c r="E173" s="48" t="s">
        <v>326</v>
      </c>
      <c r="F173" s="48" t="s">
        <v>16</v>
      </c>
      <c r="G173" s="58" t="s">
        <v>17</v>
      </c>
      <c r="H173" s="80">
        <v>131277436</v>
      </c>
      <c r="I173" s="55"/>
      <c r="J173" s="55"/>
      <c r="K173" s="55"/>
      <c r="L173" s="55"/>
      <c r="M173" s="55"/>
    </row>
    <row r="174" spans="1:13" ht="40.5" customHeight="1" x14ac:dyDescent="0.15">
      <c r="A174" s="44" t="s">
        <v>327</v>
      </c>
      <c r="B174" s="49" t="s">
        <v>13</v>
      </c>
      <c r="C174" s="84">
        <v>45930</v>
      </c>
      <c r="D174" s="48" t="s">
        <v>328</v>
      </c>
      <c r="E174" s="48" t="s">
        <v>329</v>
      </c>
      <c r="F174" s="48" t="s">
        <v>16</v>
      </c>
      <c r="G174" s="58" t="s">
        <v>17</v>
      </c>
      <c r="H174" s="80">
        <v>6316200</v>
      </c>
      <c r="I174" s="55"/>
      <c r="J174" s="55"/>
      <c r="K174" s="55"/>
      <c r="L174" s="55"/>
      <c r="M174" s="58" t="s">
        <v>121</v>
      </c>
    </row>
    <row r="175" spans="1:13" ht="40.5" customHeight="1" x14ac:dyDescent="0.15">
      <c r="A175" s="44" t="s">
        <v>320</v>
      </c>
      <c r="B175" s="49" t="s">
        <v>13</v>
      </c>
      <c r="C175" s="84">
        <v>45930</v>
      </c>
      <c r="D175" s="48" t="s">
        <v>321</v>
      </c>
      <c r="E175" s="48" t="s">
        <v>330</v>
      </c>
      <c r="F175" s="48" t="s">
        <v>16</v>
      </c>
      <c r="G175" s="58" t="s">
        <v>17</v>
      </c>
      <c r="H175" s="80">
        <v>2318365</v>
      </c>
      <c r="I175" s="55"/>
      <c r="J175" s="55"/>
      <c r="K175" s="55"/>
      <c r="L175" s="55"/>
      <c r="M175" s="58" t="s">
        <v>121</v>
      </c>
    </row>
    <row r="176" spans="1:13" ht="40.5" customHeight="1" x14ac:dyDescent="0.15">
      <c r="A176" s="44" t="s">
        <v>331</v>
      </c>
      <c r="B176" s="49" t="s">
        <v>13</v>
      </c>
      <c r="C176" s="84">
        <v>45930</v>
      </c>
      <c r="D176" s="48" t="s">
        <v>313</v>
      </c>
      <c r="E176" s="48" t="s">
        <v>314</v>
      </c>
      <c r="F176" s="48" t="s">
        <v>16</v>
      </c>
      <c r="G176" s="58" t="s">
        <v>17</v>
      </c>
      <c r="H176" s="80">
        <v>39204215</v>
      </c>
      <c r="I176" s="55"/>
      <c r="J176" s="55"/>
      <c r="K176" s="55"/>
      <c r="L176" s="55"/>
      <c r="M176" s="58"/>
    </row>
    <row r="177" spans="1:13" ht="40.5" customHeight="1" x14ac:dyDescent="0.15">
      <c r="A177" s="44" t="s">
        <v>331</v>
      </c>
      <c r="B177" s="49" t="s">
        <v>13</v>
      </c>
      <c r="C177" s="84">
        <v>45930</v>
      </c>
      <c r="D177" s="48" t="s">
        <v>222</v>
      </c>
      <c r="E177" s="48" t="s">
        <v>223</v>
      </c>
      <c r="F177" s="48" t="s">
        <v>16</v>
      </c>
      <c r="G177" s="58" t="s">
        <v>17</v>
      </c>
      <c r="H177" s="80">
        <v>11762969</v>
      </c>
      <c r="I177" s="55"/>
      <c r="J177" s="55"/>
      <c r="K177" s="55"/>
      <c r="L177" s="55"/>
      <c r="M177" s="58"/>
    </row>
    <row r="178" spans="1:13" ht="40.5" customHeight="1" x14ac:dyDescent="0.15">
      <c r="A178" s="44" t="s">
        <v>331</v>
      </c>
      <c r="B178" s="49" t="s">
        <v>13</v>
      </c>
      <c r="C178" s="84">
        <v>45930</v>
      </c>
      <c r="D178" s="48" t="s">
        <v>224</v>
      </c>
      <c r="E178" s="48" t="s">
        <v>214</v>
      </c>
      <c r="F178" s="48" t="s">
        <v>16</v>
      </c>
      <c r="G178" s="58" t="s">
        <v>17</v>
      </c>
      <c r="H178" s="80">
        <v>71553322</v>
      </c>
      <c r="I178" s="55"/>
      <c r="J178" s="55"/>
      <c r="K178" s="55"/>
      <c r="L178" s="55"/>
      <c r="M178" s="58"/>
    </row>
    <row r="179" spans="1:13" ht="40.5" customHeight="1" x14ac:dyDescent="0.15">
      <c r="A179" s="44" t="s">
        <v>331</v>
      </c>
      <c r="B179" s="49" t="s">
        <v>13</v>
      </c>
      <c r="C179" s="84">
        <v>45930</v>
      </c>
      <c r="D179" s="48" t="s">
        <v>332</v>
      </c>
      <c r="E179" s="48" t="s">
        <v>333</v>
      </c>
      <c r="F179" s="48" t="s">
        <v>16</v>
      </c>
      <c r="G179" s="58" t="s">
        <v>17</v>
      </c>
      <c r="H179" s="80">
        <v>91520</v>
      </c>
      <c r="I179" s="55"/>
      <c r="J179" s="55"/>
      <c r="K179" s="55"/>
      <c r="L179" s="55"/>
      <c r="M179" s="58"/>
    </row>
    <row r="180" spans="1:13" ht="40.5" customHeight="1" x14ac:dyDescent="0.15">
      <c r="A180" s="44" t="s">
        <v>331</v>
      </c>
      <c r="B180" s="49" t="s">
        <v>13</v>
      </c>
      <c r="C180" s="84">
        <v>45930</v>
      </c>
      <c r="D180" s="48" t="s">
        <v>225</v>
      </c>
      <c r="E180" s="48" t="s">
        <v>226</v>
      </c>
      <c r="F180" s="48" t="s">
        <v>16</v>
      </c>
      <c r="G180" s="58" t="s">
        <v>17</v>
      </c>
      <c r="H180" s="80">
        <v>47117011</v>
      </c>
      <c r="I180" s="55"/>
      <c r="J180" s="55"/>
      <c r="K180" s="55"/>
      <c r="L180" s="55"/>
      <c r="M180" s="58"/>
    </row>
    <row r="181" spans="1:13" ht="40.5" customHeight="1" x14ac:dyDescent="0.15">
      <c r="A181" s="44" t="s">
        <v>331</v>
      </c>
      <c r="B181" s="49" t="s">
        <v>13</v>
      </c>
      <c r="C181" s="84">
        <v>45930</v>
      </c>
      <c r="D181" s="48" t="s">
        <v>227</v>
      </c>
      <c r="E181" s="48" t="s">
        <v>228</v>
      </c>
      <c r="F181" s="48" t="s">
        <v>16</v>
      </c>
      <c r="G181" s="58" t="s">
        <v>17</v>
      </c>
      <c r="H181" s="80">
        <v>1404584</v>
      </c>
      <c r="I181" s="55"/>
      <c r="J181" s="55"/>
      <c r="K181" s="55"/>
      <c r="L181" s="55"/>
      <c r="M181" s="58"/>
    </row>
    <row r="182" spans="1:13" ht="40.5" customHeight="1" x14ac:dyDescent="0.15">
      <c r="A182" s="44" t="s">
        <v>331</v>
      </c>
      <c r="B182" s="49" t="s">
        <v>13</v>
      </c>
      <c r="C182" s="84">
        <v>45930</v>
      </c>
      <c r="D182" s="48" t="s">
        <v>229</v>
      </c>
      <c r="E182" s="48" t="s">
        <v>230</v>
      </c>
      <c r="F182" s="48" t="s">
        <v>16</v>
      </c>
      <c r="G182" s="58" t="s">
        <v>17</v>
      </c>
      <c r="H182" s="80">
        <v>2261470</v>
      </c>
      <c r="I182" s="55"/>
      <c r="J182" s="55"/>
      <c r="K182" s="55"/>
      <c r="L182" s="55"/>
      <c r="M182" s="58"/>
    </row>
    <row r="183" spans="1:13" ht="40.5" customHeight="1" x14ac:dyDescent="0.15">
      <c r="A183" s="44" t="s">
        <v>334</v>
      </c>
      <c r="B183" s="49" t="s">
        <v>13</v>
      </c>
      <c r="C183" s="83">
        <v>45931</v>
      </c>
      <c r="D183" s="48" t="s">
        <v>335</v>
      </c>
      <c r="E183" s="48" t="s">
        <v>336</v>
      </c>
      <c r="F183" s="48" t="s">
        <v>16</v>
      </c>
      <c r="G183" s="58" t="s">
        <v>17</v>
      </c>
      <c r="H183" s="80">
        <v>17325000</v>
      </c>
      <c r="I183" s="55"/>
      <c r="J183" s="55"/>
      <c r="K183" s="55"/>
      <c r="L183" s="55"/>
      <c r="M183" s="55"/>
    </row>
    <row r="184" spans="1:13" ht="40.5" customHeight="1" x14ac:dyDescent="0.15">
      <c r="A184" s="44" t="s">
        <v>337</v>
      </c>
      <c r="B184" s="49" t="s">
        <v>13</v>
      </c>
      <c r="C184" s="84">
        <v>45962</v>
      </c>
      <c r="D184" s="48" t="s">
        <v>338</v>
      </c>
      <c r="E184" s="48" t="s">
        <v>339</v>
      </c>
      <c r="F184" s="48" t="s">
        <v>16</v>
      </c>
      <c r="G184" s="58" t="s">
        <v>17</v>
      </c>
      <c r="H184" s="80">
        <v>230102802</v>
      </c>
      <c r="I184" s="55"/>
      <c r="J184" s="55"/>
      <c r="K184" s="55"/>
      <c r="L184" s="55"/>
      <c r="M184" s="58" t="s">
        <v>121</v>
      </c>
    </row>
    <row r="185" spans="1:13" ht="40.5" customHeight="1" x14ac:dyDescent="0.15">
      <c r="A185" s="44" t="s">
        <v>340</v>
      </c>
      <c r="B185" s="49" t="s">
        <v>13</v>
      </c>
      <c r="C185" s="84">
        <v>45973</v>
      </c>
      <c r="D185" s="48" t="s">
        <v>341</v>
      </c>
      <c r="E185" s="48" t="s">
        <v>342</v>
      </c>
      <c r="F185" s="48" t="s">
        <v>16</v>
      </c>
      <c r="G185" s="58" t="s">
        <v>17</v>
      </c>
      <c r="H185" s="80">
        <v>24090000</v>
      </c>
      <c r="I185" s="55"/>
      <c r="J185" s="55"/>
      <c r="K185" s="55"/>
      <c r="L185" s="55"/>
      <c r="M185" s="58"/>
    </row>
    <row r="186" spans="1:13" ht="40.5" customHeight="1" x14ac:dyDescent="0.15">
      <c r="A186" s="44" t="s">
        <v>343</v>
      </c>
      <c r="B186" s="49" t="s">
        <v>13</v>
      </c>
      <c r="C186" s="84">
        <v>45979</v>
      </c>
      <c r="D186" s="48" t="s">
        <v>21</v>
      </c>
      <c r="E186" s="48" t="s">
        <v>344</v>
      </c>
      <c r="F186" s="48" t="s">
        <v>16</v>
      </c>
      <c r="G186" s="58" t="s">
        <v>17</v>
      </c>
      <c r="H186" s="80">
        <v>3608000</v>
      </c>
      <c r="I186" s="55"/>
      <c r="J186" s="55"/>
      <c r="K186" s="55"/>
      <c r="L186" s="55"/>
      <c r="M186" s="58"/>
    </row>
    <row r="187" spans="1:13" ht="40.5" customHeight="1" x14ac:dyDescent="0.15">
      <c r="A187" s="44" t="s">
        <v>345</v>
      </c>
      <c r="B187" s="49" t="s">
        <v>13</v>
      </c>
      <c r="C187" s="84">
        <v>45980</v>
      </c>
      <c r="D187" s="48" t="s">
        <v>346</v>
      </c>
      <c r="E187" s="48" t="s">
        <v>61</v>
      </c>
      <c r="F187" s="48" t="s">
        <v>16</v>
      </c>
      <c r="G187" s="58" t="s">
        <v>17</v>
      </c>
      <c r="H187" s="80">
        <v>5015868</v>
      </c>
      <c r="I187" s="55"/>
      <c r="J187" s="55"/>
      <c r="K187" s="55"/>
      <c r="L187" s="55"/>
      <c r="M187" s="58"/>
    </row>
    <row r="188" spans="1:13" ht="40.5" customHeight="1" x14ac:dyDescent="0.15">
      <c r="A188" s="44" t="s">
        <v>347</v>
      </c>
      <c r="B188" s="49" t="s">
        <v>13</v>
      </c>
      <c r="C188" s="84">
        <v>45980</v>
      </c>
      <c r="D188" s="48" t="s">
        <v>21</v>
      </c>
      <c r="E188" s="48" t="s">
        <v>344</v>
      </c>
      <c r="F188" s="48" t="s">
        <v>16</v>
      </c>
      <c r="G188" s="58" t="s">
        <v>17</v>
      </c>
      <c r="H188" s="80">
        <v>12100000</v>
      </c>
      <c r="I188" s="55"/>
      <c r="J188" s="55"/>
      <c r="K188" s="55"/>
      <c r="L188" s="55"/>
      <c r="M188" s="58" t="s">
        <v>121</v>
      </c>
    </row>
    <row r="189" spans="1:13" ht="40.5" customHeight="1" x14ac:dyDescent="0.15">
      <c r="A189" s="44" t="s">
        <v>348</v>
      </c>
      <c r="B189" s="49" t="s">
        <v>13</v>
      </c>
      <c r="C189" s="84">
        <v>45980</v>
      </c>
      <c r="D189" s="48" t="s">
        <v>346</v>
      </c>
      <c r="E189" s="48" t="s">
        <v>61</v>
      </c>
      <c r="F189" s="48" t="s">
        <v>16</v>
      </c>
      <c r="G189" s="58" t="s">
        <v>17</v>
      </c>
      <c r="H189" s="80">
        <v>6319500</v>
      </c>
      <c r="I189" s="55"/>
      <c r="J189" s="55"/>
      <c r="K189" s="55"/>
      <c r="L189" s="55"/>
      <c r="M189" s="58"/>
    </row>
    <row r="190" spans="1:13" ht="40.5" customHeight="1" x14ac:dyDescent="0.15">
      <c r="A190" s="44" t="s">
        <v>349</v>
      </c>
      <c r="B190" s="49" t="s">
        <v>13</v>
      </c>
      <c r="C190" s="84">
        <v>45980</v>
      </c>
      <c r="D190" s="48" t="s">
        <v>21</v>
      </c>
      <c r="E190" s="48" t="s">
        <v>344</v>
      </c>
      <c r="F190" s="48" t="s">
        <v>16</v>
      </c>
      <c r="G190" s="58" t="s">
        <v>17</v>
      </c>
      <c r="H190" s="80">
        <v>7260000</v>
      </c>
      <c r="I190" s="55"/>
      <c r="J190" s="55"/>
      <c r="K190" s="55"/>
      <c r="L190" s="55"/>
      <c r="M190" s="58"/>
    </row>
    <row r="191" spans="1:13" ht="40.5" customHeight="1" x14ac:dyDescent="0.15">
      <c r="A191" s="44" t="s">
        <v>350</v>
      </c>
      <c r="B191" s="49" t="s">
        <v>13</v>
      </c>
      <c r="C191" s="84">
        <v>45987</v>
      </c>
      <c r="D191" s="48" t="s">
        <v>346</v>
      </c>
      <c r="E191" s="48" t="s">
        <v>61</v>
      </c>
      <c r="F191" s="48" t="s">
        <v>16</v>
      </c>
      <c r="G191" s="58" t="s">
        <v>17</v>
      </c>
      <c r="H191" s="80">
        <v>10516000</v>
      </c>
      <c r="I191" s="55"/>
      <c r="J191" s="55"/>
      <c r="K191" s="55"/>
      <c r="L191" s="55"/>
      <c r="M191" s="58"/>
    </row>
    <row r="192" spans="1:13" ht="40.5" customHeight="1" x14ac:dyDescent="0.15">
      <c r="A192" s="44" t="s">
        <v>351</v>
      </c>
      <c r="B192" s="49" t="s">
        <v>13</v>
      </c>
      <c r="C192" s="84">
        <v>45987</v>
      </c>
      <c r="D192" s="48" t="s">
        <v>346</v>
      </c>
      <c r="E192" s="48" t="s">
        <v>61</v>
      </c>
      <c r="F192" s="48" t="s">
        <v>16</v>
      </c>
      <c r="G192" s="58" t="s">
        <v>17</v>
      </c>
      <c r="H192" s="80">
        <v>9911000</v>
      </c>
      <c r="I192" s="55"/>
      <c r="J192" s="55"/>
      <c r="K192" s="55"/>
      <c r="L192" s="55"/>
      <c r="M192" s="58"/>
    </row>
    <row r="193" spans="1:13" ht="40.5" customHeight="1" x14ac:dyDescent="0.15">
      <c r="A193" s="44" t="s">
        <v>352</v>
      </c>
      <c r="B193" s="49" t="s">
        <v>13</v>
      </c>
      <c r="C193" s="84">
        <v>45987</v>
      </c>
      <c r="D193" s="48" t="s">
        <v>202</v>
      </c>
      <c r="E193" s="48" t="s">
        <v>203</v>
      </c>
      <c r="F193" s="48" t="s">
        <v>16</v>
      </c>
      <c r="G193" s="58" t="s">
        <v>17</v>
      </c>
      <c r="H193" s="80">
        <v>14080000</v>
      </c>
      <c r="I193" s="55"/>
      <c r="J193" s="55"/>
      <c r="K193" s="55"/>
      <c r="L193" s="55"/>
      <c r="M193" s="58"/>
    </row>
    <row r="194" spans="1:13" ht="40.5" customHeight="1" x14ac:dyDescent="0.15">
      <c r="A194" s="44" t="s">
        <v>353</v>
      </c>
      <c r="B194" s="49" t="s">
        <v>13</v>
      </c>
      <c r="C194" s="84">
        <v>45991</v>
      </c>
      <c r="D194" s="48" t="s">
        <v>338</v>
      </c>
      <c r="E194" s="48" t="s">
        <v>339</v>
      </c>
      <c r="F194" s="48" t="s">
        <v>16</v>
      </c>
      <c r="G194" s="58" t="s">
        <v>17</v>
      </c>
      <c r="H194" s="80">
        <v>6336000</v>
      </c>
      <c r="I194" s="55"/>
      <c r="J194" s="55"/>
      <c r="K194" s="55"/>
      <c r="L194" s="55"/>
      <c r="M194" s="58"/>
    </row>
    <row r="195" spans="1:13" ht="40.5" customHeight="1" x14ac:dyDescent="0.15">
      <c r="A195" s="44" t="s">
        <v>354</v>
      </c>
      <c r="B195" s="49" t="s">
        <v>13</v>
      </c>
      <c r="C195" s="84">
        <v>45991</v>
      </c>
      <c r="D195" s="48" t="s">
        <v>104</v>
      </c>
      <c r="E195" s="54" t="s">
        <v>209</v>
      </c>
      <c r="F195" s="48" t="s">
        <v>16</v>
      </c>
      <c r="G195" s="58" t="s">
        <v>17</v>
      </c>
      <c r="H195" s="80">
        <v>3985710</v>
      </c>
      <c r="I195" s="55"/>
      <c r="J195" s="55"/>
      <c r="K195" s="55"/>
      <c r="L195" s="55"/>
      <c r="M195" s="58"/>
    </row>
    <row r="196" spans="1:13" ht="40.5" customHeight="1" x14ac:dyDescent="0.15">
      <c r="A196" s="44" t="s">
        <v>355</v>
      </c>
      <c r="B196" s="49" t="s">
        <v>13</v>
      </c>
      <c r="C196" s="84">
        <v>46017</v>
      </c>
      <c r="D196" s="48" t="s">
        <v>356</v>
      </c>
      <c r="E196" s="48" t="s">
        <v>357</v>
      </c>
      <c r="F196" s="48" t="s">
        <v>16</v>
      </c>
      <c r="G196" s="58" t="s">
        <v>17</v>
      </c>
      <c r="H196" s="80">
        <v>9384580038</v>
      </c>
      <c r="I196" s="55"/>
      <c r="J196" s="55"/>
      <c r="K196" s="55"/>
      <c r="L196" s="55"/>
      <c r="M196" s="58"/>
    </row>
    <row r="197" spans="1:13" ht="40.5" customHeight="1" x14ac:dyDescent="0.15">
      <c r="A197" s="44" t="s">
        <v>358</v>
      </c>
      <c r="B197" s="49" t="s">
        <v>13</v>
      </c>
      <c r="C197" s="84">
        <v>46017</v>
      </c>
      <c r="D197" s="48" t="s">
        <v>359</v>
      </c>
      <c r="E197" s="48" t="s">
        <v>360</v>
      </c>
      <c r="F197" s="48" t="s">
        <v>16</v>
      </c>
      <c r="G197" s="58" t="s">
        <v>17</v>
      </c>
      <c r="H197" s="80">
        <v>3737800000</v>
      </c>
      <c r="I197" s="55"/>
      <c r="J197" s="55"/>
      <c r="K197" s="55"/>
      <c r="L197" s="55"/>
      <c r="M197" s="58"/>
    </row>
    <row r="198" spans="1:13" ht="40.5" customHeight="1" x14ac:dyDescent="0.15">
      <c r="A198" s="44" t="s">
        <v>361</v>
      </c>
      <c r="B198" s="49" t="s">
        <v>13</v>
      </c>
      <c r="C198" s="84">
        <v>46017</v>
      </c>
      <c r="D198" s="48" t="s">
        <v>362</v>
      </c>
      <c r="E198" s="48" t="s">
        <v>363</v>
      </c>
      <c r="F198" s="48" t="s">
        <v>16</v>
      </c>
      <c r="G198" s="58" t="s">
        <v>17</v>
      </c>
      <c r="H198" s="80">
        <v>4389000000</v>
      </c>
      <c r="I198" s="55"/>
      <c r="J198" s="55"/>
      <c r="K198" s="55"/>
      <c r="L198" s="55"/>
      <c r="M198" s="58"/>
    </row>
    <row r="199" spans="1:13" ht="40.5" customHeight="1" x14ac:dyDescent="0.15">
      <c r="A199" s="44" t="s">
        <v>364</v>
      </c>
      <c r="B199" s="49" t="s">
        <v>13</v>
      </c>
      <c r="C199" s="84">
        <v>46035</v>
      </c>
      <c r="D199" s="48" t="s">
        <v>365</v>
      </c>
      <c r="E199" s="48" t="s">
        <v>366</v>
      </c>
      <c r="F199" s="48" t="s">
        <v>16</v>
      </c>
      <c r="G199" s="58" t="s">
        <v>17</v>
      </c>
      <c r="H199" s="80">
        <v>18535000</v>
      </c>
      <c r="I199" s="55"/>
      <c r="J199" s="55"/>
      <c r="K199" s="55"/>
      <c r="L199" s="55"/>
      <c r="M199" s="58" t="s">
        <v>121</v>
      </c>
    </row>
    <row r="200" spans="1:13" ht="40.5" customHeight="1" x14ac:dyDescent="0.15">
      <c r="A200" s="44" t="s">
        <v>367</v>
      </c>
      <c r="B200" s="49" t="s">
        <v>13</v>
      </c>
      <c r="C200" s="84">
        <v>46041</v>
      </c>
      <c r="D200" s="48" t="s">
        <v>128</v>
      </c>
      <c r="E200" s="48" t="s">
        <v>129</v>
      </c>
      <c r="F200" s="48" t="s">
        <v>16</v>
      </c>
      <c r="G200" s="58" t="s">
        <v>17</v>
      </c>
      <c r="H200" s="80">
        <v>18968400</v>
      </c>
      <c r="I200" s="55"/>
      <c r="J200" s="55"/>
      <c r="K200" s="55"/>
      <c r="L200" s="55"/>
      <c r="M200" s="58"/>
    </row>
    <row r="201" spans="1:13" ht="40.5" customHeight="1" x14ac:dyDescent="0.15">
      <c r="A201" s="44" t="s">
        <v>368</v>
      </c>
      <c r="B201" s="49" t="s">
        <v>13</v>
      </c>
      <c r="C201" s="84">
        <v>46043</v>
      </c>
      <c r="D201" s="48" t="s">
        <v>192</v>
      </c>
      <c r="E201" s="48" t="s">
        <v>369</v>
      </c>
      <c r="F201" s="48" t="s">
        <v>16</v>
      </c>
      <c r="G201" s="58" t="s">
        <v>17</v>
      </c>
      <c r="H201" s="80">
        <v>4457540</v>
      </c>
      <c r="I201" s="55"/>
      <c r="J201" s="55"/>
      <c r="K201" s="55"/>
      <c r="L201" s="55"/>
      <c r="M201" s="58" t="s">
        <v>121</v>
      </c>
    </row>
    <row r="202" spans="1:13" ht="40.5" customHeight="1" x14ac:dyDescent="0.15">
      <c r="A202" s="44" t="s">
        <v>370</v>
      </c>
      <c r="B202" s="49" t="s">
        <v>13</v>
      </c>
      <c r="C202" s="84">
        <v>46045</v>
      </c>
      <c r="D202" s="48" t="s">
        <v>371</v>
      </c>
      <c r="E202" s="48" t="s">
        <v>372</v>
      </c>
      <c r="F202" s="48" t="s">
        <v>16</v>
      </c>
      <c r="G202" s="58" t="s">
        <v>17</v>
      </c>
      <c r="H202" s="80">
        <v>33649275</v>
      </c>
      <c r="I202" s="55"/>
      <c r="J202" s="55"/>
      <c r="K202" s="55"/>
      <c r="L202" s="55"/>
      <c r="M202" s="58" t="s">
        <v>121</v>
      </c>
    </row>
    <row r="203" spans="1:13" ht="40.5" customHeight="1" x14ac:dyDescent="0.15">
      <c r="A203" s="44" t="s">
        <v>373</v>
      </c>
      <c r="B203" s="49" t="s">
        <v>13</v>
      </c>
      <c r="C203" s="84">
        <v>46045</v>
      </c>
      <c r="D203" s="48" t="s">
        <v>374</v>
      </c>
      <c r="E203" s="48" t="s">
        <v>170</v>
      </c>
      <c r="F203" s="48" t="s">
        <v>16</v>
      </c>
      <c r="G203" s="58" t="s">
        <v>17</v>
      </c>
      <c r="H203" s="80">
        <v>17578600</v>
      </c>
      <c r="I203" s="55"/>
      <c r="J203" s="55"/>
      <c r="K203" s="55"/>
      <c r="L203" s="55"/>
      <c r="M203" s="58"/>
    </row>
    <row r="204" spans="1:13" ht="40.5" customHeight="1" x14ac:dyDescent="0.15">
      <c r="A204" s="44" t="s">
        <v>375</v>
      </c>
      <c r="B204" s="49" t="s">
        <v>13</v>
      </c>
      <c r="C204" s="84">
        <v>46077</v>
      </c>
      <c r="D204" s="48" t="s">
        <v>371</v>
      </c>
      <c r="E204" s="48" t="s">
        <v>372</v>
      </c>
      <c r="F204" s="48" t="s">
        <v>16</v>
      </c>
      <c r="G204" s="58" t="s">
        <v>17</v>
      </c>
      <c r="H204" s="80">
        <v>30458252</v>
      </c>
      <c r="I204" s="55"/>
      <c r="J204" s="55"/>
      <c r="K204" s="55"/>
      <c r="L204" s="55"/>
      <c r="M204" s="58" t="s">
        <v>121</v>
      </c>
    </row>
    <row r="205" spans="1:13" ht="40.5" customHeight="1" x14ac:dyDescent="0.15">
      <c r="A205" s="44" t="s">
        <v>376</v>
      </c>
      <c r="B205" s="49" t="s">
        <v>13</v>
      </c>
      <c r="C205" s="84">
        <v>46077</v>
      </c>
      <c r="D205" s="48" t="s">
        <v>377</v>
      </c>
      <c r="E205" s="48" t="s">
        <v>378</v>
      </c>
      <c r="F205" s="48" t="s">
        <v>16</v>
      </c>
      <c r="G205" s="58" t="s">
        <v>17</v>
      </c>
      <c r="H205" s="80">
        <v>12705000</v>
      </c>
      <c r="I205" s="55"/>
      <c r="J205" s="55"/>
      <c r="K205" s="55"/>
      <c r="L205" s="55"/>
      <c r="M205" s="58" t="s">
        <v>121</v>
      </c>
    </row>
    <row r="206" spans="1:13" ht="40.5" customHeight="1" x14ac:dyDescent="0.15">
      <c r="A206" s="44" t="s">
        <v>379</v>
      </c>
      <c r="B206" s="49" t="s">
        <v>13</v>
      </c>
      <c r="C206" s="84">
        <v>46077</v>
      </c>
      <c r="D206" s="48" t="s">
        <v>21</v>
      </c>
      <c r="E206" s="48" t="s">
        <v>344</v>
      </c>
      <c r="F206" s="48" t="s">
        <v>16</v>
      </c>
      <c r="G206" s="58" t="s">
        <v>17</v>
      </c>
      <c r="H206" s="80">
        <v>45094500</v>
      </c>
      <c r="I206" s="55"/>
      <c r="J206" s="55"/>
      <c r="K206" s="55"/>
      <c r="L206" s="55"/>
      <c r="M206" s="58"/>
    </row>
    <row r="207" spans="1:13" ht="40.5" customHeight="1" x14ac:dyDescent="0.15">
      <c r="A207" s="44" t="s">
        <v>380</v>
      </c>
      <c r="B207" s="49" t="s">
        <v>13</v>
      </c>
      <c r="C207" s="84">
        <v>46093</v>
      </c>
      <c r="D207" s="48" t="s">
        <v>321</v>
      </c>
      <c r="E207" s="48" t="s">
        <v>381</v>
      </c>
      <c r="F207" s="48" t="s">
        <v>16</v>
      </c>
      <c r="G207" s="58" t="s">
        <v>17</v>
      </c>
      <c r="H207" s="80">
        <v>4158120</v>
      </c>
      <c r="I207" s="55"/>
      <c r="J207" s="55"/>
      <c r="K207" s="55"/>
      <c r="L207" s="55"/>
      <c r="M207" s="58" t="s">
        <v>121</v>
      </c>
    </row>
    <row r="208" spans="1:13" ht="40.5" customHeight="1" x14ac:dyDescent="0.15">
      <c r="A208" s="44" t="s">
        <v>382</v>
      </c>
      <c r="B208" s="49" t="s">
        <v>13</v>
      </c>
      <c r="C208" s="84">
        <v>46098</v>
      </c>
      <c r="D208" s="48" t="s">
        <v>99</v>
      </c>
      <c r="E208" s="48" t="s">
        <v>100</v>
      </c>
      <c r="F208" s="48" t="s">
        <v>243</v>
      </c>
      <c r="G208" s="58" t="s">
        <v>17</v>
      </c>
      <c r="H208" s="80">
        <v>959129952</v>
      </c>
      <c r="I208" s="55"/>
      <c r="J208" s="55"/>
      <c r="K208" s="55"/>
      <c r="L208" s="55"/>
      <c r="M208" s="58" t="s">
        <v>121</v>
      </c>
    </row>
    <row r="209" spans="1:13" ht="40.5" customHeight="1" x14ac:dyDescent="0.15">
      <c r="A209" s="44" t="s">
        <v>383</v>
      </c>
      <c r="B209" s="49" t="s">
        <v>13</v>
      </c>
      <c r="C209" s="84">
        <v>46136</v>
      </c>
      <c r="D209" s="48" t="s">
        <v>384</v>
      </c>
      <c r="E209" s="48" t="s">
        <v>385</v>
      </c>
      <c r="F209" s="48" t="s">
        <v>243</v>
      </c>
      <c r="G209" s="58" t="s">
        <v>17</v>
      </c>
      <c r="H209" s="80">
        <v>161568000</v>
      </c>
      <c r="I209" s="55"/>
      <c r="J209" s="55"/>
      <c r="K209" s="55"/>
      <c r="L209" s="55"/>
      <c r="M209" s="58"/>
    </row>
    <row r="210" spans="1:13" ht="40.5" customHeight="1" x14ac:dyDescent="0.15">
      <c r="A210" s="44"/>
      <c r="B210" s="49"/>
      <c r="C210" s="84"/>
      <c r="D210" s="48"/>
      <c r="E210" s="48"/>
      <c r="F210" s="48"/>
      <c r="G210" s="58"/>
      <c r="H210" s="80"/>
      <c r="I210" s="55"/>
      <c r="J210" s="55"/>
      <c r="K210" s="55"/>
      <c r="L210" s="55"/>
      <c r="M210" s="58"/>
    </row>
    <row r="211" spans="1:13" ht="40.5" customHeight="1" x14ac:dyDescent="0.15">
      <c r="A211" s="44"/>
      <c r="B211" s="49"/>
      <c r="C211" s="84"/>
      <c r="D211" s="48"/>
      <c r="E211" s="48"/>
      <c r="F211" s="48"/>
      <c r="G211" s="58"/>
      <c r="H211" s="80"/>
      <c r="I211" s="55"/>
      <c r="J211" s="55"/>
      <c r="K211" s="55"/>
      <c r="L211" s="55"/>
      <c r="M211" s="58"/>
    </row>
    <row r="212" spans="1:13" ht="40.5" customHeight="1" x14ac:dyDescent="0.15">
      <c r="A212" s="44"/>
      <c r="B212" s="49"/>
      <c r="C212" s="84"/>
      <c r="D212" s="48"/>
      <c r="E212" s="48"/>
      <c r="F212" s="48"/>
      <c r="G212" s="58"/>
      <c r="H212" s="80"/>
      <c r="I212" s="55"/>
      <c r="J212" s="55"/>
      <c r="K212" s="55"/>
      <c r="L212" s="55"/>
      <c r="M212" s="58"/>
    </row>
    <row r="213" spans="1:13" ht="40.5" customHeight="1" x14ac:dyDescent="0.15">
      <c r="A213" s="44"/>
      <c r="B213" s="49"/>
      <c r="C213" s="84"/>
      <c r="D213" s="48"/>
      <c r="E213" s="48"/>
      <c r="F213" s="48"/>
      <c r="G213" s="58"/>
      <c r="H213" s="80"/>
      <c r="I213" s="55"/>
      <c r="J213" s="55"/>
      <c r="K213" s="55"/>
      <c r="L213" s="55"/>
      <c r="M213" s="58"/>
    </row>
    <row r="214" spans="1:13" ht="40.5" customHeight="1" x14ac:dyDescent="0.15">
      <c r="A214" s="44"/>
      <c r="B214" s="49"/>
      <c r="C214" s="84"/>
      <c r="D214" s="48"/>
      <c r="E214" s="48"/>
      <c r="F214" s="48"/>
      <c r="G214" s="58"/>
      <c r="H214" s="80"/>
      <c r="I214" s="55"/>
      <c r="J214" s="55"/>
      <c r="K214" s="55"/>
      <c r="L214" s="55"/>
      <c r="M214" s="58"/>
    </row>
    <row r="215" spans="1:13" ht="40.5" customHeight="1" x14ac:dyDescent="0.15">
      <c r="A215" s="44"/>
      <c r="B215" s="49"/>
      <c r="C215" s="84"/>
      <c r="D215" s="48"/>
      <c r="E215" s="48"/>
      <c r="F215" s="48"/>
      <c r="G215" s="58"/>
      <c r="H215" s="80"/>
      <c r="I215" s="55"/>
      <c r="J215" s="55"/>
      <c r="K215" s="55"/>
      <c r="L215" s="55"/>
      <c r="M215" s="58"/>
    </row>
    <row r="216" spans="1:13" ht="40.5" customHeight="1" x14ac:dyDescent="0.15">
      <c r="A216" s="44"/>
      <c r="B216" s="49"/>
      <c r="C216" s="84"/>
      <c r="D216" s="48"/>
      <c r="E216" s="48"/>
      <c r="F216" s="48"/>
      <c r="G216" s="58"/>
      <c r="H216" s="80"/>
      <c r="I216" s="55"/>
      <c r="J216" s="55"/>
      <c r="K216" s="55"/>
      <c r="L216" s="55"/>
      <c r="M216" s="58"/>
    </row>
    <row r="217" spans="1:13" ht="40.5" customHeight="1" x14ac:dyDescent="0.15">
      <c r="A217" s="44"/>
      <c r="B217" s="49"/>
      <c r="C217" s="84"/>
      <c r="D217" s="48"/>
      <c r="E217" s="48"/>
      <c r="F217" s="48"/>
      <c r="G217" s="58"/>
      <c r="H217" s="80"/>
      <c r="I217" s="55"/>
      <c r="J217" s="55"/>
      <c r="K217" s="55"/>
      <c r="L217" s="55"/>
      <c r="M217" s="58"/>
    </row>
    <row r="218" spans="1:13" ht="40.5" customHeight="1" x14ac:dyDescent="0.15">
      <c r="A218" s="44"/>
      <c r="B218" s="49"/>
      <c r="C218" s="84"/>
      <c r="D218" s="48"/>
      <c r="E218" s="48"/>
      <c r="F218" s="48"/>
      <c r="G218" s="58"/>
      <c r="H218" s="80"/>
      <c r="I218" s="55"/>
      <c r="J218" s="55"/>
      <c r="K218" s="55"/>
      <c r="L218" s="55"/>
      <c r="M218" s="58"/>
    </row>
    <row r="219" spans="1:13" ht="40.5" customHeight="1" x14ac:dyDescent="0.15">
      <c r="A219" s="44"/>
      <c r="B219" s="49"/>
      <c r="C219" s="84"/>
      <c r="D219" s="48"/>
      <c r="E219" s="48"/>
      <c r="F219" s="48"/>
      <c r="G219" s="58"/>
      <c r="H219" s="80"/>
      <c r="I219" s="55"/>
      <c r="J219" s="55"/>
      <c r="K219" s="55"/>
      <c r="L219" s="55"/>
      <c r="M219" s="58"/>
    </row>
    <row r="220" spans="1:13" ht="40.5" customHeight="1" x14ac:dyDescent="0.15">
      <c r="A220" s="44"/>
      <c r="B220" s="49"/>
      <c r="C220" s="84"/>
      <c r="D220" s="48"/>
      <c r="E220" s="48"/>
      <c r="F220" s="48"/>
      <c r="G220" s="58"/>
      <c r="H220" s="80"/>
      <c r="I220" s="55"/>
      <c r="J220" s="55"/>
      <c r="K220" s="55"/>
      <c r="L220" s="55"/>
      <c r="M220" s="58"/>
    </row>
    <row r="221" spans="1:13" ht="13.5" customHeight="1" x14ac:dyDescent="0.15">
      <c r="A221" s="44"/>
      <c r="B221" s="49"/>
      <c r="C221" s="84"/>
      <c r="D221" s="48"/>
      <c r="E221" s="48"/>
      <c r="F221" s="48"/>
      <c r="G221" s="58"/>
      <c r="H221" s="80"/>
      <c r="I221" s="55"/>
      <c r="J221" s="55"/>
      <c r="K221" s="55"/>
      <c r="L221" s="55"/>
      <c r="M221" s="58"/>
    </row>
  </sheetData>
  <autoFilter ref="A4:M221" xr:uid="{14D7AD4D-ED52-4CE5-98F4-39BB2D0E08B0}">
    <filterColumn colId="2">
      <filters blank="1"/>
    </filterColumn>
    <sortState xmlns:xlrd2="http://schemas.microsoft.com/office/spreadsheetml/2017/richdata2" ref="A133:M217">
      <sortCondition ref="C4:C221"/>
    </sortState>
  </autoFilter>
  <phoneticPr fontId="2"/>
  <conditionalFormatting sqref="A38:A52 H38:H52">
    <cfRule type="containsBlanks" dxfId="112" priority="4" stopIfTrue="1">
      <formula>LEN(TRIM(A38))=0</formula>
    </cfRule>
  </conditionalFormatting>
  <conditionalFormatting sqref="C5:C36 H5:H36 A8:A36">
    <cfRule type="containsBlanks" dxfId="111" priority="20" stopIfTrue="1">
      <formula>LEN(TRIM(A5))=0</formula>
    </cfRule>
  </conditionalFormatting>
  <conditionalFormatting sqref="C38:C146">
    <cfRule type="containsBlanks" dxfId="110" priority="12" stopIfTrue="1">
      <formula>LEN(TRIM(C38))=0</formula>
    </cfRule>
  </conditionalFormatting>
  <conditionalFormatting sqref="D7">
    <cfRule type="containsBlanks" dxfId="109" priority="26">
      <formula>LEN(TRIM(D7))=0</formula>
    </cfRule>
  </conditionalFormatting>
  <dataValidations count="3">
    <dataValidation allowBlank="1" showInputMessage="1" showErrorMessage="1" prompt="「単価契約」の場合は単価に予定数量を乗じてください。" sqref="H5:H52" xr:uid="{D9A8BC96-F673-4324-BA31-E4F016459868}"/>
    <dataValidation imeMode="off" allowBlank="1" showInputMessage="1" showErrorMessage="1" sqref="D8:D14 D38:D45 D48:D49 D5:D6 D147 D158" xr:uid="{CAEA6C06-D101-4814-B141-272652EA1996}"/>
    <dataValidation type="list" allowBlank="1" showInputMessage="1" showErrorMessage="1" sqref="J37:K37" xr:uid="{FC65D8DA-96E2-48C7-839D-DB35254958B1}">
      <formula1>#REF!</formula1>
    </dataValidation>
  </dataValidations>
  <pageMargins left="0.78740157480314965" right="0.39370078740157483" top="0.59055118110236227" bottom="0.98425196850393704" header="0.51181102362204722" footer="0.51181102362204722"/>
  <pageSetup paperSize="9" scale="6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AFAF4-004B-4629-94B9-C4AA0057A89B}">
  <sheetPr>
    <pageSetUpPr fitToPage="1"/>
  </sheetPr>
  <dimension ref="A1:M138"/>
  <sheetViews>
    <sheetView topLeftCell="C1" zoomScaleNormal="100" zoomScaleSheetLayoutView="70" workbookViewId="0">
      <pane ySplit="4" topLeftCell="A140" activePane="bottomLeft" state="frozen"/>
      <selection pane="bottomLeft" activeCell="J132" sqref="J132"/>
    </sheetView>
  </sheetViews>
  <sheetFormatPr defaultColWidth="9" defaultRowHeight="40.5" customHeight="1" x14ac:dyDescent="0.15"/>
  <cols>
    <col min="1" max="1" width="25.625" style="41" customWidth="1"/>
    <col min="2" max="2" width="40.875" style="41" customWidth="1"/>
    <col min="3" max="3" width="9.375" style="41" customWidth="1"/>
    <col min="4" max="5" width="30.625" style="68" customWidth="1"/>
    <col min="6" max="6" width="15.625" style="41" customWidth="1"/>
    <col min="7" max="7" width="9" style="40" customWidth="1"/>
    <col min="8" max="8" width="15" style="40" bestFit="1" customWidth="1"/>
    <col min="9" max="9" width="9" style="40"/>
    <col min="10" max="13" width="9" style="40" customWidth="1"/>
    <col min="14" max="16384" width="9" style="40"/>
  </cols>
  <sheetData>
    <row r="1" spans="1:13" ht="13.5" x14ac:dyDescent="0.15">
      <c r="M1" s="42"/>
    </row>
    <row r="2" spans="1:13" ht="13.5" x14ac:dyDescent="0.15">
      <c r="A2" s="40" t="s">
        <v>0</v>
      </c>
    </row>
    <row r="3" spans="1:13" ht="13.5" x14ac:dyDescent="0.15"/>
    <row r="4" spans="1:13" ht="40.5" customHeight="1" x14ac:dyDescent="0.15">
      <c r="A4" s="43" t="s">
        <v>1</v>
      </c>
      <c r="B4" s="44" t="s">
        <v>2</v>
      </c>
      <c r="C4" s="43" t="s">
        <v>3</v>
      </c>
      <c r="D4" s="69" t="s">
        <v>4</v>
      </c>
      <c r="E4" s="69" t="s">
        <v>5</v>
      </c>
      <c r="F4" s="43" t="s">
        <v>6</v>
      </c>
      <c r="G4" s="57" t="s">
        <v>7</v>
      </c>
      <c r="H4" s="79" t="s">
        <v>8</v>
      </c>
      <c r="I4" s="43" t="s">
        <v>9</v>
      </c>
      <c r="J4" s="45" t="s">
        <v>10</v>
      </c>
      <c r="K4" s="46"/>
      <c r="L4" s="47"/>
      <c r="M4" s="44" t="s">
        <v>11</v>
      </c>
    </row>
    <row r="5" spans="1:13" ht="40.5" customHeight="1" x14ac:dyDescent="0.15">
      <c r="A5" s="48" t="s">
        <v>12</v>
      </c>
      <c r="B5" s="49" t="s">
        <v>396</v>
      </c>
      <c r="C5" s="62">
        <v>45028</v>
      </c>
      <c r="D5" s="71" t="s">
        <v>14</v>
      </c>
      <c r="E5" s="48" t="s">
        <v>15</v>
      </c>
      <c r="F5" s="48" t="s">
        <v>16</v>
      </c>
      <c r="G5" s="50" t="s">
        <v>17</v>
      </c>
      <c r="H5" s="51">
        <v>8880000</v>
      </c>
      <c r="I5" s="52"/>
      <c r="J5" s="53"/>
      <c r="K5" s="53"/>
      <c r="L5" s="53"/>
      <c r="M5" s="58" t="s">
        <v>18</v>
      </c>
    </row>
    <row r="6" spans="1:13" ht="40.5" customHeight="1" x14ac:dyDescent="0.15">
      <c r="A6" s="48" t="s">
        <v>19</v>
      </c>
      <c r="B6" s="49" t="s">
        <v>396</v>
      </c>
      <c r="C6" s="62">
        <v>45028</v>
      </c>
      <c r="D6" s="71" t="s">
        <v>14</v>
      </c>
      <c r="E6" s="48" t="s">
        <v>15</v>
      </c>
      <c r="F6" s="48" t="s">
        <v>16</v>
      </c>
      <c r="G6" s="50" t="s">
        <v>17</v>
      </c>
      <c r="H6" s="51">
        <v>9590000</v>
      </c>
      <c r="I6" s="52"/>
      <c r="J6" s="53"/>
      <c r="K6" s="53"/>
      <c r="L6" s="53"/>
      <c r="M6" s="58" t="s">
        <v>18</v>
      </c>
    </row>
    <row r="7" spans="1:13" ht="40.5" customHeight="1" x14ac:dyDescent="0.15">
      <c r="A7" s="48" t="s">
        <v>20</v>
      </c>
      <c r="B7" s="49" t="s">
        <v>396</v>
      </c>
      <c r="C7" s="62">
        <v>45033</v>
      </c>
      <c r="D7" s="71" t="s">
        <v>21</v>
      </c>
      <c r="E7" s="48" t="s">
        <v>22</v>
      </c>
      <c r="F7" s="48" t="s">
        <v>16</v>
      </c>
      <c r="G7" s="50" t="s">
        <v>17</v>
      </c>
      <c r="H7" s="51">
        <v>9625000</v>
      </c>
      <c r="I7" s="52"/>
      <c r="J7" s="57"/>
      <c r="K7" s="53"/>
      <c r="L7" s="53"/>
      <c r="M7" s="58" t="s">
        <v>18</v>
      </c>
    </row>
    <row r="8" spans="1:13" ht="41.25" customHeight="1" x14ac:dyDescent="0.15">
      <c r="A8" s="48" t="s">
        <v>23</v>
      </c>
      <c r="B8" s="49" t="s">
        <v>396</v>
      </c>
      <c r="C8" s="62">
        <v>45033</v>
      </c>
      <c r="D8" s="71" t="s">
        <v>21</v>
      </c>
      <c r="E8" s="48" t="s">
        <v>22</v>
      </c>
      <c r="F8" s="48" t="s">
        <v>16</v>
      </c>
      <c r="G8" s="50" t="s">
        <v>17</v>
      </c>
      <c r="H8" s="51">
        <v>7480000</v>
      </c>
      <c r="I8" s="52"/>
      <c r="J8" s="57"/>
      <c r="K8" s="53"/>
      <c r="L8" s="53"/>
      <c r="M8" s="58" t="s">
        <v>18</v>
      </c>
    </row>
    <row r="9" spans="1:13" ht="40.5" customHeight="1" x14ac:dyDescent="0.15">
      <c r="A9" s="48" t="s">
        <v>24</v>
      </c>
      <c r="B9" s="49" t="s">
        <v>396</v>
      </c>
      <c r="C9" s="62">
        <v>45077</v>
      </c>
      <c r="D9" s="71" t="s">
        <v>25</v>
      </c>
      <c r="E9" s="48" t="s">
        <v>26</v>
      </c>
      <c r="F9" s="48" t="s">
        <v>16</v>
      </c>
      <c r="G9" s="50" t="s">
        <v>17</v>
      </c>
      <c r="H9" s="51">
        <v>23232000</v>
      </c>
      <c r="I9" s="52"/>
      <c r="J9" s="57"/>
      <c r="K9" s="53"/>
      <c r="L9" s="53"/>
      <c r="M9" s="58"/>
    </row>
    <row r="10" spans="1:13" ht="40.5" customHeight="1" x14ac:dyDescent="0.15">
      <c r="A10" s="48" t="s">
        <v>27</v>
      </c>
      <c r="B10" s="49" t="s">
        <v>396</v>
      </c>
      <c r="C10" s="62">
        <v>45077</v>
      </c>
      <c r="D10" s="71" t="s">
        <v>28</v>
      </c>
      <c r="E10" s="48" t="s">
        <v>29</v>
      </c>
      <c r="F10" s="48" t="s">
        <v>16</v>
      </c>
      <c r="G10" s="50" t="s">
        <v>17</v>
      </c>
      <c r="H10" s="51">
        <v>150876000</v>
      </c>
      <c r="I10" s="52"/>
      <c r="J10" s="57"/>
      <c r="K10" s="53"/>
      <c r="L10" s="53"/>
      <c r="M10" s="58"/>
    </row>
    <row r="11" spans="1:13" ht="40.5" customHeight="1" x14ac:dyDescent="0.15">
      <c r="A11" s="48" t="s">
        <v>30</v>
      </c>
      <c r="B11" s="49" t="s">
        <v>396</v>
      </c>
      <c r="C11" s="62">
        <v>45089</v>
      </c>
      <c r="D11" s="71" t="s">
        <v>31</v>
      </c>
      <c r="E11" s="48" t="s">
        <v>32</v>
      </c>
      <c r="F11" s="48" t="s">
        <v>16</v>
      </c>
      <c r="G11" s="50" t="s">
        <v>17</v>
      </c>
      <c r="H11" s="51">
        <v>24189000</v>
      </c>
      <c r="I11" s="52"/>
      <c r="J11" s="57"/>
      <c r="K11" s="53"/>
      <c r="L11" s="53"/>
      <c r="M11" s="58" t="s">
        <v>18</v>
      </c>
    </row>
    <row r="12" spans="1:13" ht="40.5" customHeight="1" x14ac:dyDescent="0.15">
      <c r="A12" s="48" t="s">
        <v>33</v>
      </c>
      <c r="B12" s="49" t="s">
        <v>396</v>
      </c>
      <c r="C12" s="62">
        <v>45107</v>
      </c>
      <c r="D12" s="71" t="s">
        <v>34</v>
      </c>
      <c r="E12" s="75" t="s">
        <v>35</v>
      </c>
      <c r="F12" s="48" t="s">
        <v>16</v>
      </c>
      <c r="G12" s="50" t="s">
        <v>17</v>
      </c>
      <c r="H12" s="51">
        <v>5265700</v>
      </c>
      <c r="I12" s="52"/>
      <c r="J12" s="57"/>
      <c r="K12" s="53"/>
      <c r="L12" s="53"/>
      <c r="M12" s="58"/>
    </row>
    <row r="13" spans="1:13" ht="40.5" customHeight="1" x14ac:dyDescent="0.15">
      <c r="A13" s="48" t="s">
        <v>33</v>
      </c>
      <c r="B13" s="49" t="s">
        <v>396</v>
      </c>
      <c r="C13" s="62">
        <v>45107</v>
      </c>
      <c r="D13" s="71" t="s">
        <v>36</v>
      </c>
      <c r="E13" s="75" t="s">
        <v>37</v>
      </c>
      <c r="F13" s="48" t="s">
        <v>16</v>
      </c>
      <c r="G13" s="50" t="s">
        <v>17</v>
      </c>
      <c r="H13" s="51">
        <v>10805162</v>
      </c>
      <c r="I13" s="52"/>
      <c r="J13" s="57"/>
      <c r="K13" s="53"/>
      <c r="L13" s="53"/>
      <c r="M13" s="58"/>
    </row>
    <row r="14" spans="1:13" ht="40.5" customHeight="1" x14ac:dyDescent="0.15">
      <c r="A14" s="61" t="s">
        <v>38</v>
      </c>
      <c r="B14" s="49" t="s">
        <v>13</v>
      </c>
      <c r="C14" s="62">
        <v>45107</v>
      </c>
      <c r="D14" s="81" t="s">
        <v>39</v>
      </c>
      <c r="E14" s="48" t="s">
        <v>40</v>
      </c>
      <c r="F14" s="48" t="s">
        <v>16</v>
      </c>
      <c r="G14" s="64" t="s">
        <v>17</v>
      </c>
      <c r="H14" s="65">
        <v>9570000</v>
      </c>
      <c r="I14" s="66" t="s">
        <v>17</v>
      </c>
      <c r="J14" s="44"/>
      <c r="K14" s="48"/>
      <c r="L14" s="44"/>
      <c r="M14" s="58" t="s">
        <v>41</v>
      </c>
    </row>
    <row r="15" spans="1:13" ht="40.5" customHeight="1" x14ac:dyDescent="0.15">
      <c r="A15" s="48" t="s">
        <v>42</v>
      </c>
      <c r="B15" s="49" t="s">
        <v>396</v>
      </c>
      <c r="C15" s="62">
        <v>45107</v>
      </c>
      <c r="D15" s="70" t="s">
        <v>43</v>
      </c>
      <c r="E15" s="48" t="s">
        <v>44</v>
      </c>
      <c r="F15" s="48" t="s">
        <v>16</v>
      </c>
      <c r="G15" s="50" t="s">
        <v>17</v>
      </c>
      <c r="H15" s="51">
        <v>110246823</v>
      </c>
      <c r="I15" s="52"/>
      <c r="J15" s="57"/>
      <c r="K15" s="53"/>
      <c r="L15" s="53"/>
      <c r="M15" s="58" t="s">
        <v>18</v>
      </c>
    </row>
    <row r="16" spans="1:13" ht="40.5" customHeight="1" x14ac:dyDescent="0.15">
      <c r="A16" s="48" t="s">
        <v>45</v>
      </c>
      <c r="B16" s="49" t="s">
        <v>396</v>
      </c>
      <c r="C16" s="62">
        <v>45107</v>
      </c>
      <c r="D16" s="70" t="s">
        <v>46</v>
      </c>
      <c r="E16" s="48" t="s">
        <v>47</v>
      </c>
      <c r="F16" s="48" t="s">
        <v>16</v>
      </c>
      <c r="G16" s="50" t="s">
        <v>17</v>
      </c>
      <c r="H16" s="51">
        <v>54768334</v>
      </c>
      <c r="I16" s="52"/>
      <c r="J16" s="57"/>
      <c r="K16" s="53"/>
      <c r="L16" s="53"/>
      <c r="M16" s="58"/>
    </row>
    <row r="17" spans="1:13" ht="40.5" customHeight="1" x14ac:dyDescent="0.15">
      <c r="A17" s="48" t="s">
        <v>45</v>
      </c>
      <c r="B17" s="49" t="s">
        <v>396</v>
      </c>
      <c r="C17" s="62">
        <v>45107</v>
      </c>
      <c r="D17" s="70" t="s">
        <v>48</v>
      </c>
      <c r="E17" s="75" t="s">
        <v>49</v>
      </c>
      <c r="F17" s="48" t="s">
        <v>16</v>
      </c>
      <c r="G17" s="50" t="s">
        <v>17</v>
      </c>
      <c r="H17" s="51">
        <v>61776897</v>
      </c>
      <c r="I17" s="52"/>
      <c r="J17" s="57"/>
      <c r="K17" s="53"/>
      <c r="L17" s="53"/>
      <c r="M17" s="58"/>
    </row>
    <row r="18" spans="1:13" ht="40.5" customHeight="1" x14ac:dyDescent="0.15">
      <c r="A18" s="48" t="s">
        <v>45</v>
      </c>
      <c r="B18" s="49" t="s">
        <v>396</v>
      </c>
      <c r="C18" s="62">
        <v>45107</v>
      </c>
      <c r="D18" s="70" t="s">
        <v>50</v>
      </c>
      <c r="E18" s="75" t="s">
        <v>51</v>
      </c>
      <c r="F18" s="48" t="s">
        <v>16</v>
      </c>
      <c r="G18" s="50" t="s">
        <v>17</v>
      </c>
      <c r="H18" s="51">
        <v>37090532</v>
      </c>
      <c r="I18" s="52"/>
      <c r="J18" s="57"/>
      <c r="K18" s="53"/>
      <c r="L18" s="53"/>
      <c r="M18" s="58"/>
    </row>
    <row r="19" spans="1:13" ht="40.5" customHeight="1" x14ac:dyDescent="0.15">
      <c r="A19" s="48" t="s">
        <v>45</v>
      </c>
      <c r="B19" s="49" t="s">
        <v>396</v>
      </c>
      <c r="C19" s="62">
        <v>45107</v>
      </c>
      <c r="D19" s="70" t="s">
        <v>52</v>
      </c>
      <c r="E19" s="75" t="s">
        <v>53</v>
      </c>
      <c r="F19" s="48" t="s">
        <v>16</v>
      </c>
      <c r="G19" s="50" t="s">
        <v>17</v>
      </c>
      <c r="H19" s="51">
        <v>29505432</v>
      </c>
      <c r="I19" s="52"/>
      <c r="J19" s="57"/>
      <c r="K19" s="53"/>
      <c r="L19" s="53"/>
      <c r="M19" s="58"/>
    </row>
    <row r="20" spans="1:13" ht="40.5" customHeight="1" x14ac:dyDescent="0.15">
      <c r="A20" s="48" t="s">
        <v>45</v>
      </c>
      <c r="B20" s="49" t="s">
        <v>396</v>
      </c>
      <c r="C20" s="62">
        <v>45107</v>
      </c>
      <c r="D20" s="70" t="s">
        <v>54</v>
      </c>
      <c r="E20" s="75" t="s">
        <v>55</v>
      </c>
      <c r="F20" s="48" t="s">
        <v>16</v>
      </c>
      <c r="G20" s="50" t="s">
        <v>17</v>
      </c>
      <c r="H20" s="51">
        <v>5481223</v>
      </c>
      <c r="I20" s="52"/>
      <c r="J20" s="57"/>
      <c r="K20" s="53"/>
      <c r="L20" s="53"/>
      <c r="M20" s="58"/>
    </row>
    <row r="21" spans="1:13" ht="40.5" customHeight="1" x14ac:dyDescent="0.15">
      <c r="A21" s="48" t="s">
        <v>45</v>
      </c>
      <c r="B21" s="49" t="s">
        <v>396</v>
      </c>
      <c r="C21" s="62">
        <v>45107</v>
      </c>
      <c r="D21" s="70" t="s">
        <v>34</v>
      </c>
      <c r="E21" s="75" t="s">
        <v>35</v>
      </c>
      <c r="F21" s="48" t="s">
        <v>16</v>
      </c>
      <c r="G21" s="50" t="s">
        <v>17</v>
      </c>
      <c r="H21" s="51">
        <v>12465266</v>
      </c>
      <c r="I21" s="52"/>
      <c r="J21" s="57"/>
      <c r="K21" s="53"/>
      <c r="L21" s="53"/>
      <c r="M21" s="58"/>
    </row>
    <row r="22" spans="1:13" ht="40.5" customHeight="1" x14ac:dyDescent="0.15">
      <c r="A22" s="48" t="s">
        <v>56</v>
      </c>
      <c r="B22" s="49" t="s">
        <v>396</v>
      </c>
      <c r="C22" s="62">
        <v>45107</v>
      </c>
      <c r="D22" s="70" t="s">
        <v>57</v>
      </c>
      <c r="E22" s="48" t="s">
        <v>58</v>
      </c>
      <c r="F22" s="48" t="s">
        <v>16</v>
      </c>
      <c r="G22" s="50" t="s">
        <v>17</v>
      </c>
      <c r="H22" s="51">
        <v>24750000</v>
      </c>
      <c r="I22" s="52"/>
      <c r="J22" s="57"/>
      <c r="K22" s="53"/>
      <c r="L22" s="53"/>
      <c r="M22" s="58"/>
    </row>
    <row r="23" spans="1:13" ht="40.5" customHeight="1" x14ac:dyDescent="0.15">
      <c r="A23" s="48" t="s">
        <v>59</v>
      </c>
      <c r="B23" s="49" t="s">
        <v>396</v>
      </c>
      <c r="C23" s="62">
        <v>45114</v>
      </c>
      <c r="D23" s="70" t="s">
        <v>60</v>
      </c>
      <c r="E23" s="75" t="s">
        <v>61</v>
      </c>
      <c r="F23" s="48" t="s">
        <v>16</v>
      </c>
      <c r="G23" s="50" t="s">
        <v>17</v>
      </c>
      <c r="H23" s="51">
        <v>4675000</v>
      </c>
      <c r="I23" s="52"/>
      <c r="J23" s="57"/>
      <c r="K23" s="53"/>
      <c r="L23" s="53"/>
      <c r="M23" s="58" t="s">
        <v>41</v>
      </c>
    </row>
    <row r="24" spans="1:13" ht="40.5" customHeight="1" x14ac:dyDescent="0.15">
      <c r="A24" s="48" t="s">
        <v>62</v>
      </c>
      <c r="B24" s="49" t="s">
        <v>396</v>
      </c>
      <c r="C24" s="62">
        <v>45121</v>
      </c>
      <c r="D24" s="70" t="s">
        <v>63</v>
      </c>
      <c r="E24" s="75" t="s">
        <v>22</v>
      </c>
      <c r="F24" s="48" t="s">
        <v>16</v>
      </c>
      <c r="G24" s="50" t="s">
        <v>17</v>
      </c>
      <c r="H24" s="51">
        <v>11000000</v>
      </c>
      <c r="I24" s="52"/>
      <c r="J24" s="57"/>
      <c r="K24" s="53"/>
      <c r="L24" s="53"/>
      <c r="M24" s="58" t="s">
        <v>41</v>
      </c>
    </row>
    <row r="25" spans="1:13" ht="40.5" customHeight="1" x14ac:dyDescent="0.15">
      <c r="A25" s="48" t="s">
        <v>64</v>
      </c>
      <c r="B25" s="49" t="s">
        <v>396</v>
      </c>
      <c r="C25" s="62">
        <v>45138</v>
      </c>
      <c r="D25" s="70" t="s">
        <v>65</v>
      </c>
      <c r="E25" s="75" t="s">
        <v>66</v>
      </c>
      <c r="F25" s="48" t="s">
        <v>16</v>
      </c>
      <c r="G25" s="50" t="s">
        <v>17</v>
      </c>
      <c r="H25" s="51">
        <v>64680000</v>
      </c>
      <c r="I25" s="52"/>
      <c r="J25" s="57"/>
      <c r="K25" s="53"/>
      <c r="L25" s="53"/>
      <c r="M25" s="58" t="s">
        <v>41</v>
      </c>
    </row>
    <row r="26" spans="1:13" ht="40.5" customHeight="1" x14ac:dyDescent="0.15">
      <c r="A26" s="48" t="s">
        <v>67</v>
      </c>
      <c r="B26" s="49" t="s">
        <v>396</v>
      </c>
      <c r="C26" s="62">
        <v>45139</v>
      </c>
      <c r="D26" s="70" t="s">
        <v>68</v>
      </c>
      <c r="E26" s="75" t="s">
        <v>69</v>
      </c>
      <c r="F26" s="48" t="s">
        <v>16</v>
      </c>
      <c r="G26" s="50" t="s">
        <v>17</v>
      </c>
      <c r="H26" s="51">
        <v>103400000</v>
      </c>
      <c r="I26" s="52"/>
      <c r="J26" s="57"/>
      <c r="K26" s="53"/>
      <c r="L26" s="53"/>
      <c r="M26" s="58" t="s">
        <v>41</v>
      </c>
    </row>
    <row r="27" spans="1:13" ht="40.5" customHeight="1" x14ac:dyDescent="0.15">
      <c r="A27" s="48" t="s">
        <v>70</v>
      </c>
      <c r="B27" s="49" t="s">
        <v>396</v>
      </c>
      <c r="C27" s="62">
        <v>45160</v>
      </c>
      <c r="D27" s="70" t="s">
        <v>71</v>
      </c>
      <c r="E27" s="75" t="s">
        <v>72</v>
      </c>
      <c r="F27" s="48" t="s">
        <v>16</v>
      </c>
      <c r="G27" s="50" t="s">
        <v>17</v>
      </c>
      <c r="H27" s="51">
        <v>5500000</v>
      </c>
      <c r="I27" s="52"/>
      <c r="J27" s="57"/>
      <c r="K27" s="53"/>
      <c r="L27" s="53"/>
      <c r="M27" s="58" t="s">
        <v>41</v>
      </c>
    </row>
    <row r="28" spans="1:13" ht="40.5" customHeight="1" x14ac:dyDescent="0.15">
      <c r="A28" s="48" t="s">
        <v>73</v>
      </c>
      <c r="B28" s="49" t="s">
        <v>396</v>
      </c>
      <c r="C28" s="62">
        <v>45160</v>
      </c>
      <c r="D28" s="70" t="s">
        <v>71</v>
      </c>
      <c r="E28" s="75" t="s">
        <v>72</v>
      </c>
      <c r="F28" s="48" t="s">
        <v>16</v>
      </c>
      <c r="G28" s="50" t="s">
        <v>17</v>
      </c>
      <c r="H28" s="51">
        <v>5500000</v>
      </c>
      <c r="I28" s="52"/>
      <c r="J28" s="57"/>
      <c r="K28" s="53"/>
      <c r="L28" s="53"/>
      <c r="M28" s="58" t="s">
        <v>41</v>
      </c>
    </row>
    <row r="29" spans="1:13" ht="40.5" customHeight="1" x14ac:dyDescent="0.15">
      <c r="A29" s="48" t="s">
        <v>74</v>
      </c>
      <c r="B29" s="49" t="s">
        <v>396</v>
      </c>
      <c r="C29" s="62">
        <v>45174</v>
      </c>
      <c r="D29" s="70" t="s">
        <v>75</v>
      </c>
      <c r="E29" s="75" t="s">
        <v>76</v>
      </c>
      <c r="F29" s="48" t="s">
        <v>16</v>
      </c>
      <c r="G29" s="50" t="s">
        <v>17</v>
      </c>
      <c r="H29" s="51">
        <v>4730000</v>
      </c>
      <c r="I29" s="52"/>
      <c r="J29" s="57"/>
      <c r="K29" s="53"/>
      <c r="L29" s="53"/>
      <c r="M29" s="58" t="s">
        <v>41</v>
      </c>
    </row>
    <row r="30" spans="1:13" ht="40.5" customHeight="1" x14ac:dyDescent="0.15">
      <c r="A30" s="48" t="s">
        <v>77</v>
      </c>
      <c r="B30" s="49" t="s">
        <v>396</v>
      </c>
      <c r="C30" s="62">
        <v>45176</v>
      </c>
      <c r="D30" s="70" t="s">
        <v>78</v>
      </c>
      <c r="E30" s="75" t="s">
        <v>79</v>
      </c>
      <c r="F30" s="48" t="s">
        <v>16</v>
      </c>
      <c r="G30" s="50" t="s">
        <v>17</v>
      </c>
      <c r="H30" s="51">
        <v>302170000</v>
      </c>
      <c r="I30" s="52"/>
      <c r="J30" s="57"/>
      <c r="K30" s="53"/>
      <c r="L30" s="53"/>
      <c r="M30" s="58" t="s">
        <v>41</v>
      </c>
    </row>
    <row r="31" spans="1:13" ht="40.5" customHeight="1" x14ac:dyDescent="0.15">
      <c r="A31" s="48" t="s">
        <v>80</v>
      </c>
      <c r="B31" s="49" t="s">
        <v>396</v>
      </c>
      <c r="C31" s="62">
        <v>45199</v>
      </c>
      <c r="D31" s="70" t="s">
        <v>81</v>
      </c>
      <c r="E31" s="75" t="s">
        <v>82</v>
      </c>
      <c r="F31" s="48" t="s">
        <v>16</v>
      </c>
      <c r="G31" s="50" t="s">
        <v>17</v>
      </c>
      <c r="H31" s="51">
        <v>62265732</v>
      </c>
      <c r="I31" s="52"/>
      <c r="J31" s="57"/>
      <c r="K31" s="53"/>
      <c r="L31" s="53"/>
      <c r="M31" s="58"/>
    </row>
    <row r="32" spans="1:13" ht="40.5" customHeight="1" x14ac:dyDescent="0.15">
      <c r="A32" s="48" t="s">
        <v>80</v>
      </c>
      <c r="B32" s="49" t="s">
        <v>396</v>
      </c>
      <c r="C32" s="62">
        <v>45199</v>
      </c>
      <c r="D32" s="70" t="s">
        <v>83</v>
      </c>
      <c r="E32" s="75" t="s">
        <v>84</v>
      </c>
      <c r="F32" s="48" t="s">
        <v>16</v>
      </c>
      <c r="G32" s="50" t="s">
        <v>17</v>
      </c>
      <c r="H32" s="51">
        <v>16100221</v>
      </c>
      <c r="I32" s="52"/>
      <c r="J32" s="57"/>
      <c r="K32" s="53"/>
      <c r="L32" s="53"/>
      <c r="M32" s="58"/>
    </row>
    <row r="33" spans="1:13" ht="40.5" customHeight="1" x14ac:dyDescent="0.15">
      <c r="A33" s="48" t="s">
        <v>80</v>
      </c>
      <c r="B33" s="49" t="s">
        <v>396</v>
      </c>
      <c r="C33" s="62">
        <v>45199</v>
      </c>
      <c r="D33" s="70" t="s">
        <v>85</v>
      </c>
      <c r="E33" s="75" t="s">
        <v>37</v>
      </c>
      <c r="F33" s="48" t="s">
        <v>16</v>
      </c>
      <c r="G33" s="50" t="s">
        <v>17</v>
      </c>
      <c r="H33" s="51">
        <v>9545495</v>
      </c>
      <c r="I33" s="52"/>
      <c r="J33" s="57"/>
      <c r="K33" s="53"/>
      <c r="L33" s="53"/>
      <c r="M33" s="58"/>
    </row>
    <row r="34" spans="1:13" ht="40.5" customHeight="1" x14ac:dyDescent="0.15">
      <c r="A34" s="48" t="s">
        <v>80</v>
      </c>
      <c r="B34" s="49" t="s">
        <v>396</v>
      </c>
      <c r="C34" s="62">
        <v>45199</v>
      </c>
      <c r="D34" s="70" t="s">
        <v>86</v>
      </c>
      <c r="E34" s="75" t="s">
        <v>87</v>
      </c>
      <c r="F34" s="48" t="s">
        <v>16</v>
      </c>
      <c r="G34" s="50" t="s">
        <v>17</v>
      </c>
      <c r="H34" s="51">
        <v>19496191</v>
      </c>
      <c r="I34" s="52"/>
      <c r="J34" s="57"/>
      <c r="K34" s="53"/>
      <c r="L34" s="53"/>
      <c r="M34" s="58"/>
    </row>
    <row r="35" spans="1:13" ht="40.5" customHeight="1" x14ac:dyDescent="0.15">
      <c r="A35" s="48" t="s">
        <v>80</v>
      </c>
      <c r="B35" s="49" t="s">
        <v>396</v>
      </c>
      <c r="C35" s="62">
        <v>45199</v>
      </c>
      <c r="D35" s="70" t="s">
        <v>88</v>
      </c>
      <c r="E35" s="75" t="s">
        <v>89</v>
      </c>
      <c r="F35" s="48" t="s">
        <v>16</v>
      </c>
      <c r="G35" s="50" t="s">
        <v>17</v>
      </c>
      <c r="H35" s="51">
        <v>6312926</v>
      </c>
      <c r="I35" s="52"/>
      <c r="J35" s="57"/>
      <c r="K35" s="53"/>
      <c r="L35" s="53"/>
      <c r="M35" s="58"/>
    </row>
    <row r="36" spans="1:13" ht="40.5" customHeight="1" x14ac:dyDescent="0.15">
      <c r="A36" s="48" t="s">
        <v>90</v>
      </c>
      <c r="B36" s="49" t="s">
        <v>396</v>
      </c>
      <c r="C36" s="62">
        <v>45199</v>
      </c>
      <c r="D36" s="70" t="s">
        <v>50</v>
      </c>
      <c r="E36" s="75" t="s">
        <v>51</v>
      </c>
      <c r="F36" s="48" t="s">
        <v>16</v>
      </c>
      <c r="G36" s="50" t="s">
        <v>17</v>
      </c>
      <c r="H36" s="51">
        <v>6489594</v>
      </c>
      <c r="I36" s="52"/>
      <c r="J36" s="57"/>
      <c r="K36" s="53"/>
      <c r="L36" s="53"/>
      <c r="M36" s="58"/>
    </row>
    <row r="37" spans="1:13" s="41" customFormat="1" ht="40.5" customHeight="1" x14ac:dyDescent="0.15">
      <c r="A37" s="48" t="s">
        <v>90</v>
      </c>
      <c r="B37" s="49" t="s">
        <v>396</v>
      </c>
      <c r="C37" s="62">
        <v>45199</v>
      </c>
      <c r="D37" s="70" t="s">
        <v>54</v>
      </c>
      <c r="E37" s="75" t="s">
        <v>55</v>
      </c>
      <c r="F37" s="48" t="s">
        <v>16</v>
      </c>
      <c r="G37" s="50" t="s">
        <v>17</v>
      </c>
      <c r="H37" s="51">
        <v>4798919</v>
      </c>
      <c r="I37" s="52"/>
      <c r="J37" s="57"/>
      <c r="K37" s="53"/>
      <c r="L37" s="53"/>
      <c r="M37" s="63"/>
    </row>
    <row r="38" spans="1:13" ht="40.5" customHeight="1" x14ac:dyDescent="0.15">
      <c r="A38" s="48" t="s">
        <v>91</v>
      </c>
      <c r="B38" s="49" t="s">
        <v>397</v>
      </c>
      <c r="C38" s="62">
        <v>45199</v>
      </c>
      <c r="D38" s="71" t="s">
        <v>46</v>
      </c>
      <c r="E38" s="48" t="s">
        <v>47</v>
      </c>
      <c r="F38" s="48" t="s">
        <v>16</v>
      </c>
      <c r="G38" s="50" t="s">
        <v>17</v>
      </c>
      <c r="H38" s="51">
        <v>5885000</v>
      </c>
      <c r="I38" s="52" t="s">
        <v>17</v>
      </c>
      <c r="J38" s="57"/>
      <c r="K38" s="53"/>
      <c r="L38" s="53"/>
      <c r="M38" s="58"/>
    </row>
    <row r="39" spans="1:13" ht="40.5" customHeight="1" x14ac:dyDescent="0.15">
      <c r="A39" s="48" t="s">
        <v>92</v>
      </c>
      <c r="B39" s="49" t="s">
        <v>397</v>
      </c>
      <c r="C39" s="62">
        <v>45199</v>
      </c>
      <c r="D39" s="71" t="s">
        <v>93</v>
      </c>
      <c r="E39" s="48" t="s">
        <v>94</v>
      </c>
      <c r="F39" s="48" t="s">
        <v>16</v>
      </c>
      <c r="G39" s="50" t="s">
        <v>17</v>
      </c>
      <c r="H39" s="51">
        <v>12150600</v>
      </c>
      <c r="I39" s="52" t="s">
        <v>17</v>
      </c>
      <c r="J39" s="57"/>
      <c r="K39" s="53"/>
      <c r="L39" s="53"/>
      <c r="M39" s="58"/>
    </row>
    <row r="40" spans="1:13" ht="40.5" customHeight="1" x14ac:dyDescent="0.15">
      <c r="A40" s="48" t="s">
        <v>95</v>
      </c>
      <c r="B40" s="49" t="s">
        <v>397</v>
      </c>
      <c r="C40" s="62">
        <v>45209</v>
      </c>
      <c r="D40" s="71" t="s">
        <v>96</v>
      </c>
      <c r="E40" s="48" t="s">
        <v>97</v>
      </c>
      <c r="F40" s="48" t="s">
        <v>16</v>
      </c>
      <c r="G40" s="50" t="s">
        <v>17</v>
      </c>
      <c r="H40" s="51">
        <v>18700000</v>
      </c>
      <c r="I40" s="52" t="s">
        <v>17</v>
      </c>
      <c r="J40" s="57"/>
      <c r="K40" s="53"/>
      <c r="L40" s="53"/>
      <c r="M40" s="58"/>
    </row>
    <row r="41" spans="1:13" ht="40.5" customHeight="1" x14ac:dyDescent="0.15">
      <c r="A41" s="48" t="s">
        <v>98</v>
      </c>
      <c r="B41" s="49" t="s">
        <v>397</v>
      </c>
      <c r="C41" s="62">
        <v>45212</v>
      </c>
      <c r="D41" s="71" t="s">
        <v>99</v>
      </c>
      <c r="E41" s="48" t="s">
        <v>100</v>
      </c>
      <c r="F41" s="48" t="s">
        <v>16</v>
      </c>
      <c r="G41" s="50" t="s">
        <v>17</v>
      </c>
      <c r="H41" s="51">
        <v>840714600</v>
      </c>
      <c r="I41" s="52" t="s">
        <v>17</v>
      </c>
      <c r="J41" s="57"/>
      <c r="K41" s="53"/>
      <c r="L41" s="53"/>
      <c r="M41" s="58" t="s">
        <v>41</v>
      </c>
    </row>
    <row r="42" spans="1:13" ht="40.5" customHeight="1" x14ac:dyDescent="0.15">
      <c r="A42" s="48" t="s">
        <v>101</v>
      </c>
      <c r="B42" s="49" t="s">
        <v>397</v>
      </c>
      <c r="C42" s="62">
        <v>45218</v>
      </c>
      <c r="D42" s="71" t="s">
        <v>102</v>
      </c>
      <c r="E42" s="48" t="s">
        <v>22</v>
      </c>
      <c r="F42" s="48" t="s">
        <v>16</v>
      </c>
      <c r="G42" s="50" t="s">
        <v>17</v>
      </c>
      <c r="H42" s="51">
        <v>3245000</v>
      </c>
      <c r="I42" s="52" t="s">
        <v>17</v>
      </c>
      <c r="J42" s="57"/>
      <c r="K42" s="53"/>
      <c r="L42" s="53"/>
      <c r="M42" s="58" t="s">
        <v>41</v>
      </c>
    </row>
    <row r="43" spans="1:13" ht="40.5" customHeight="1" x14ac:dyDescent="0.15">
      <c r="A43" s="48" t="s">
        <v>103</v>
      </c>
      <c r="B43" s="49" t="s">
        <v>396</v>
      </c>
      <c r="C43" s="62">
        <v>45230</v>
      </c>
      <c r="D43" s="71" t="s">
        <v>104</v>
      </c>
      <c r="E43" s="48" t="s">
        <v>105</v>
      </c>
      <c r="F43" s="48" t="s">
        <v>16</v>
      </c>
      <c r="G43" s="50" t="s">
        <v>17</v>
      </c>
      <c r="H43" s="51">
        <v>3564000</v>
      </c>
      <c r="I43" s="52"/>
      <c r="J43" s="53"/>
      <c r="K43" s="54"/>
      <c r="L43" s="55"/>
      <c r="M43" s="58"/>
    </row>
    <row r="44" spans="1:13" ht="40.5" customHeight="1" x14ac:dyDescent="0.15">
      <c r="A44" s="48" t="s">
        <v>106</v>
      </c>
      <c r="B44" s="49" t="s">
        <v>397</v>
      </c>
      <c r="C44" s="62">
        <v>45230</v>
      </c>
      <c r="D44" s="71" t="s">
        <v>107</v>
      </c>
      <c r="E44" s="48" t="s">
        <v>108</v>
      </c>
      <c r="F44" s="48" t="s">
        <v>16</v>
      </c>
      <c r="G44" s="50" t="s">
        <v>17</v>
      </c>
      <c r="H44" s="51">
        <v>4244900</v>
      </c>
      <c r="I44" s="52" t="s">
        <v>17</v>
      </c>
      <c r="J44" s="57"/>
      <c r="K44" s="53"/>
      <c r="L44" s="53"/>
      <c r="M44" s="58" t="s">
        <v>41</v>
      </c>
    </row>
    <row r="45" spans="1:13" ht="40.5" customHeight="1" x14ac:dyDescent="0.15">
      <c r="A45" s="48" t="s">
        <v>109</v>
      </c>
      <c r="B45" s="49" t="s">
        <v>396</v>
      </c>
      <c r="C45" s="62">
        <v>45230</v>
      </c>
      <c r="D45" s="71" t="s">
        <v>110</v>
      </c>
      <c r="E45" s="48" t="s">
        <v>111</v>
      </c>
      <c r="F45" s="48" t="s">
        <v>16</v>
      </c>
      <c r="G45" s="50" t="s">
        <v>17</v>
      </c>
      <c r="H45" s="51">
        <v>46489080</v>
      </c>
      <c r="I45" s="52"/>
      <c r="J45" s="53"/>
      <c r="K45" s="54"/>
      <c r="L45" s="55"/>
      <c r="M45" s="58" t="s">
        <v>41</v>
      </c>
    </row>
    <row r="46" spans="1:13" ht="40.5" customHeight="1" x14ac:dyDescent="0.15">
      <c r="A46" s="48" t="s">
        <v>112</v>
      </c>
      <c r="B46" s="49" t="s">
        <v>396</v>
      </c>
      <c r="C46" s="62">
        <v>45260</v>
      </c>
      <c r="D46" s="70" t="s">
        <v>83</v>
      </c>
      <c r="E46" s="75" t="s">
        <v>84</v>
      </c>
      <c r="F46" s="48" t="s">
        <v>16</v>
      </c>
      <c r="G46" s="50" t="s">
        <v>17</v>
      </c>
      <c r="H46" s="51">
        <v>6493351</v>
      </c>
      <c r="I46" s="52"/>
      <c r="J46" s="57"/>
      <c r="K46" s="53"/>
      <c r="L46" s="53"/>
      <c r="M46" s="58"/>
    </row>
    <row r="47" spans="1:13" ht="40.5" customHeight="1" x14ac:dyDescent="0.15">
      <c r="A47" s="48" t="s">
        <v>113</v>
      </c>
      <c r="B47" s="49" t="s">
        <v>396</v>
      </c>
      <c r="C47" s="62">
        <v>45260</v>
      </c>
      <c r="D47" s="70" t="s">
        <v>50</v>
      </c>
      <c r="E47" s="75" t="s">
        <v>51</v>
      </c>
      <c r="F47" s="48" t="s">
        <v>16</v>
      </c>
      <c r="G47" s="50" t="s">
        <v>17</v>
      </c>
      <c r="H47" s="51">
        <v>9898900</v>
      </c>
      <c r="I47" s="52"/>
      <c r="J47" s="57"/>
      <c r="K47" s="53"/>
      <c r="L47" s="53"/>
      <c r="M47" s="58" t="s">
        <v>41</v>
      </c>
    </row>
    <row r="48" spans="1:13" ht="40.5" customHeight="1" x14ac:dyDescent="0.15">
      <c r="A48" s="48" t="s">
        <v>114</v>
      </c>
      <c r="B48" s="49" t="s">
        <v>396</v>
      </c>
      <c r="C48" s="62">
        <v>45275</v>
      </c>
      <c r="D48" s="71" t="s">
        <v>50</v>
      </c>
      <c r="E48" s="75" t="s">
        <v>51</v>
      </c>
      <c r="F48" s="48" t="s">
        <v>16</v>
      </c>
      <c r="G48" s="50" t="s">
        <v>17</v>
      </c>
      <c r="H48" s="51">
        <v>3740000</v>
      </c>
      <c r="I48" s="52"/>
      <c r="J48" s="57"/>
      <c r="K48" s="53"/>
      <c r="L48" s="53"/>
      <c r="M48" s="58"/>
    </row>
    <row r="49" spans="1:13" ht="40.5" customHeight="1" x14ac:dyDescent="0.15">
      <c r="A49" s="48" t="s">
        <v>115</v>
      </c>
      <c r="B49" s="49" t="s">
        <v>396</v>
      </c>
      <c r="C49" s="62">
        <v>45275</v>
      </c>
      <c r="D49" s="71" t="s">
        <v>60</v>
      </c>
      <c r="E49" s="75" t="s">
        <v>61</v>
      </c>
      <c r="F49" s="48" t="s">
        <v>16</v>
      </c>
      <c r="G49" s="50" t="s">
        <v>17</v>
      </c>
      <c r="H49" s="51">
        <v>3575000</v>
      </c>
      <c r="I49" s="52"/>
      <c r="J49" s="57"/>
      <c r="K49" s="53"/>
      <c r="L49" s="53"/>
      <c r="M49" s="58"/>
    </row>
    <row r="50" spans="1:13" ht="40.5" customHeight="1" x14ac:dyDescent="0.15">
      <c r="A50" s="48" t="s">
        <v>116</v>
      </c>
      <c r="B50" s="49" t="s">
        <v>397</v>
      </c>
      <c r="C50" s="62">
        <v>45275</v>
      </c>
      <c r="D50" s="70" t="s">
        <v>102</v>
      </c>
      <c r="E50" s="48" t="s">
        <v>22</v>
      </c>
      <c r="F50" s="48" t="s">
        <v>16</v>
      </c>
      <c r="G50" s="50" t="s">
        <v>17</v>
      </c>
      <c r="H50" s="51">
        <v>3718000</v>
      </c>
      <c r="I50" s="52" t="s">
        <v>17</v>
      </c>
      <c r="J50" s="57"/>
      <c r="K50" s="53"/>
      <c r="L50" s="53"/>
      <c r="M50" s="58" t="s">
        <v>41</v>
      </c>
    </row>
    <row r="51" spans="1:13" ht="40.5" customHeight="1" x14ac:dyDescent="0.15">
      <c r="A51" s="48" t="s">
        <v>117</v>
      </c>
      <c r="B51" s="49" t="s">
        <v>397</v>
      </c>
      <c r="C51" s="62">
        <v>45275</v>
      </c>
      <c r="D51" s="70" t="s">
        <v>102</v>
      </c>
      <c r="E51" s="48" t="s">
        <v>22</v>
      </c>
      <c r="F51" s="48" t="s">
        <v>16</v>
      </c>
      <c r="G51" s="50" t="s">
        <v>17</v>
      </c>
      <c r="H51" s="51">
        <v>4950000</v>
      </c>
      <c r="I51" s="52" t="s">
        <v>17</v>
      </c>
      <c r="J51" s="57"/>
      <c r="K51" s="53"/>
      <c r="L51" s="53"/>
      <c r="M51" s="58" t="s">
        <v>41</v>
      </c>
    </row>
    <row r="52" spans="1:13" ht="40.5" customHeight="1" x14ac:dyDescent="0.15">
      <c r="A52" s="48" t="s">
        <v>118</v>
      </c>
      <c r="B52" s="49" t="s">
        <v>396</v>
      </c>
      <c r="C52" s="62">
        <v>45291</v>
      </c>
      <c r="D52" s="70" t="s">
        <v>119</v>
      </c>
      <c r="E52" s="75" t="s">
        <v>120</v>
      </c>
      <c r="F52" s="48" t="s">
        <v>16</v>
      </c>
      <c r="G52" s="50" t="s">
        <v>17</v>
      </c>
      <c r="H52" s="51">
        <v>3118500</v>
      </c>
      <c r="I52" s="52"/>
      <c r="J52" s="57"/>
      <c r="K52" s="53"/>
      <c r="L52" s="53"/>
      <c r="M52" s="58" t="s">
        <v>121</v>
      </c>
    </row>
    <row r="53" spans="1:13" x14ac:dyDescent="0.15">
      <c r="A53" s="44" t="s">
        <v>122</v>
      </c>
      <c r="B53" s="67" t="s">
        <v>396</v>
      </c>
      <c r="C53" s="62">
        <v>45322</v>
      </c>
      <c r="D53" s="48" t="s">
        <v>123</v>
      </c>
      <c r="E53" s="48" t="s">
        <v>124</v>
      </c>
      <c r="F53" s="48" t="s">
        <v>16</v>
      </c>
      <c r="G53" s="58" t="s">
        <v>17</v>
      </c>
      <c r="H53" s="80">
        <v>1980000</v>
      </c>
      <c r="I53" s="55"/>
      <c r="J53" s="55"/>
      <c r="K53" s="55"/>
      <c r="L53" s="55"/>
      <c r="M53" s="55"/>
    </row>
    <row r="54" spans="1:13" x14ac:dyDescent="0.15">
      <c r="A54" s="44" t="s">
        <v>122</v>
      </c>
      <c r="B54" s="67" t="s">
        <v>396</v>
      </c>
      <c r="C54" s="62">
        <v>45322</v>
      </c>
      <c r="D54" s="48" t="s">
        <v>125</v>
      </c>
      <c r="E54" s="48" t="s">
        <v>126</v>
      </c>
      <c r="F54" s="48" t="s">
        <v>16</v>
      </c>
      <c r="G54" s="58" t="s">
        <v>17</v>
      </c>
      <c r="H54" s="80">
        <v>7840800</v>
      </c>
      <c r="I54" s="55"/>
      <c r="J54" s="55"/>
      <c r="K54" s="55"/>
      <c r="L54" s="55"/>
      <c r="M54" s="55"/>
    </row>
    <row r="55" spans="1:13" x14ac:dyDescent="0.15">
      <c r="A55" s="44" t="s">
        <v>127</v>
      </c>
      <c r="B55" s="67" t="s">
        <v>396</v>
      </c>
      <c r="C55" s="62">
        <v>45322</v>
      </c>
      <c r="D55" s="48" t="s">
        <v>128</v>
      </c>
      <c r="E55" s="48" t="s">
        <v>129</v>
      </c>
      <c r="F55" s="48" t="s">
        <v>16</v>
      </c>
      <c r="G55" s="58" t="s">
        <v>17</v>
      </c>
      <c r="H55" s="80">
        <v>17028000</v>
      </c>
      <c r="I55" s="55"/>
      <c r="J55" s="55"/>
      <c r="K55" s="55"/>
      <c r="L55" s="55"/>
      <c r="M55" s="58" t="s">
        <v>121</v>
      </c>
    </row>
    <row r="56" spans="1:13" x14ac:dyDescent="0.15">
      <c r="A56" s="44" t="s">
        <v>130</v>
      </c>
      <c r="B56" s="67" t="s">
        <v>396</v>
      </c>
      <c r="C56" s="62">
        <v>45350</v>
      </c>
      <c r="D56" s="48" t="s">
        <v>131</v>
      </c>
      <c r="E56" s="48" t="s">
        <v>132</v>
      </c>
      <c r="F56" s="48" t="s">
        <v>16</v>
      </c>
      <c r="G56" s="58" t="s">
        <v>17</v>
      </c>
      <c r="H56" s="80">
        <v>6633000</v>
      </c>
      <c r="I56" s="55"/>
      <c r="J56" s="55"/>
      <c r="K56" s="55"/>
      <c r="L56" s="55"/>
      <c r="M56" s="58"/>
    </row>
    <row r="57" spans="1:13" x14ac:dyDescent="0.15">
      <c r="A57" s="44" t="s">
        <v>133</v>
      </c>
      <c r="B57" s="67" t="s">
        <v>396</v>
      </c>
      <c r="C57" s="62">
        <v>45377</v>
      </c>
      <c r="D57" s="48" t="s">
        <v>134</v>
      </c>
      <c r="E57" s="48" t="s">
        <v>135</v>
      </c>
      <c r="F57" s="48" t="s">
        <v>16</v>
      </c>
      <c r="G57" s="58" t="s">
        <v>17</v>
      </c>
      <c r="H57" s="80">
        <v>14300000</v>
      </c>
      <c r="I57" s="55"/>
      <c r="J57" s="55"/>
      <c r="K57" s="55"/>
      <c r="L57" s="55"/>
      <c r="M57" s="58" t="s">
        <v>121</v>
      </c>
    </row>
    <row r="58" spans="1:13" x14ac:dyDescent="0.15">
      <c r="A58" s="44" t="s">
        <v>136</v>
      </c>
      <c r="B58" s="67" t="s">
        <v>396</v>
      </c>
      <c r="C58" s="62">
        <v>45377</v>
      </c>
      <c r="D58" s="48" t="s">
        <v>137</v>
      </c>
      <c r="E58" s="48" t="s">
        <v>32</v>
      </c>
      <c r="F58" s="48" t="s">
        <v>16</v>
      </c>
      <c r="G58" s="58" t="s">
        <v>17</v>
      </c>
      <c r="H58" s="80">
        <v>2926000</v>
      </c>
      <c r="I58" s="55"/>
      <c r="J58" s="55"/>
      <c r="K58" s="55"/>
      <c r="L58" s="55"/>
      <c r="M58" s="58" t="s">
        <v>121</v>
      </c>
    </row>
    <row r="59" spans="1:13" x14ac:dyDescent="0.15">
      <c r="A59" s="44" t="s">
        <v>138</v>
      </c>
      <c r="B59" s="67" t="s">
        <v>396</v>
      </c>
      <c r="C59" s="62">
        <v>45377</v>
      </c>
      <c r="D59" s="48" t="s">
        <v>134</v>
      </c>
      <c r="E59" s="48" t="s">
        <v>135</v>
      </c>
      <c r="F59" s="48" t="s">
        <v>16</v>
      </c>
      <c r="G59" s="58" t="s">
        <v>17</v>
      </c>
      <c r="H59" s="80">
        <v>3190000</v>
      </c>
      <c r="I59" s="55"/>
      <c r="J59" s="55"/>
      <c r="K59" s="55"/>
      <c r="L59" s="55"/>
      <c r="M59" s="58" t="s">
        <v>121</v>
      </c>
    </row>
    <row r="60" spans="1:13" x14ac:dyDescent="0.15">
      <c r="A60" s="44" t="s">
        <v>139</v>
      </c>
      <c r="B60" s="67" t="s">
        <v>396</v>
      </c>
      <c r="C60" s="62">
        <v>45377</v>
      </c>
      <c r="D60" s="48" t="s">
        <v>134</v>
      </c>
      <c r="E60" s="48" t="s">
        <v>135</v>
      </c>
      <c r="F60" s="48" t="s">
        <v>16</v>
      </c>
      <c r="G60" s="58" t="s">
        <v>17</v>
      </c>
      <c r="H60" s="80">
        <v>4290000</v>
      </c>
      <c r="I60" s="55"/>
      <c r="J60" s="55"/>
      <c r="K60" s="55"/>
      <c r="L60" s="55"/>
      <c r="M60" s="58" t="s">
        <v>121</v>
      </c>
    </row>
    <row r="61" spans="1:13" x14ac:dyDescent="0.15">
      <c r="A61" s="44" t="s">
        <v>140</v>
      </c>
      <c r="B61" s="67" t="s">
        <v>396</v>
      </c>
      <c r="C61" s="62">
        <v>45377</v>
      </c>
      <c r="D61" s="48" t="s">
        <v>137</v>
      </c>
      <c r="E61" s="48" t="s">
        <v>32</v>
      </c>
      <c r="F61" s="48" t="s">
        <v>16</v>
      </c>
      <c r="G61" s="58" t="s">
        <v>17</v>
      </c>
      <c r="H61" s="80">
        <v>5203000</v>
      </c>
      <c r="I61" s="55"/>
      <c r="J61" s="55"/>
      <c r="K61" s="55"/>
      <c r="L61" s="55"/>
      <c r="M61" s="58" t="s">
        <v>121</v>
      </c>
    </row>
    <row r="62" spans="1:13" x14ac:dyDescent="0.15">
      <c r="A62" s="44" t="s">
        <v>141</v>
      </c>
      <c r="B62" s="67" t="s">
        <v>396</v>
      </c>
      <c r="C62" s="62">
        <v>45377</v>
      </c>
      <c r="D62" s="48" t="s">
        <v>137</v>
      </c>
      <c r="E62" s="48" t="s">
        <v>32</v>
      </c>
      <c r="F62" s="48" t="s">
        <v>16</v>
      </c>
      <c r="G62" s="58" t="s">
        <v>17</v>
      </c>
      <c r="H62" s="80">
        <v>11022000</v>
      </c>
      <c r="I62" s="55"/>
      <c r="J62" s="55"/>
      <c r="K62" s="55"/>
      <c r="L62" s="55"/>
      <c r="M62" s="58" t="s">
        <v>121</v>
      </c>
    </row>
    <row r="63" spans="1:13" x14ac:dyDescent="0.15">
      <c r="A63" s="44" t="s">
        <v>142</v>
      </c>
      <c r="B63" s="67" t="s">
        <v>396</v>
      </c>
      <c r="C63" s="62">
        <v>45382</v>
      </c>
      <c r="D63" s="48" t="s">
        <v>143</v>
      </c>
      <c r="E63" s="48" t="s">
        <v>144</v>
      </c>
      <c r="F63" s="48" t="s">
        <v>16</v>
      </c>
      <c r="G63" s="58" t="s">
        <v>17</v>
      </c>
      <c r="H63" s="80">
        <v>3563190130</v>
      </c>
      <c r="I63" s="55"/>
      <c r="J63" s="55"/>
      <c r="K63" s="55"/>
      <c r="L63" s="55"/>
      <c r="M63" s="58" t="s">
        <v>121</v>
      </c>
    </row>
    <row r="64" spans="1:13" x14ac:dyDescent="0.15">
      <c r="A64" s="44" t="s">
        <v>145</v>
      </c>
      <c r="B64" s="67" t="s">
        <v>396</v>
      </c>
      <c r="C64" s="62">
        <v>45382</v>
      </c>
      <c r="D64" s="48" t="s">
        <v>146</v>
      </c>
      <c r="E64" s="48" t="s">
        <v>147</v>
      </c>
      <c r="F64" s="48" t="s">
        <v>16</v>
      </c>
      <c r="G64" s="58" t="s">
        <v>17</v>
      </c>
      <c r="H64" s="80">
        <v>7238000</v>
      </c>
      <c r="I64" s="55"/>
      <c r="J64" s="55"/>
      <c r="K64" s="55"/>
      <c r="L64" s="55"/>
      <c r="M64" s="58"/>
    </row>
    <row r="65" spans="1:13" x14ac:dyDescent="0.15">
      <c r="A65" s="44" t="s">
        <v>148</v>
      </c>
      <c r="B65" s="67" t="s">
        <v>396</v>
      </c>
      <c r="C65" s="62">
        <v>45382</v>
      </c>
      <c r="D65" s="70" t="s">
        <v>71</v>
      </c>
      <c r="E65" s="75" t="s">
        <v>72</v>
      </c>
      <c r="F65" s="48" t="s">
        <v>16</v>
      </c>
      <c r="G65" s="58" t="s">
        <v>17</v>
      </c>
      <c r="H65" s="80">
        <v>3135000</v>
      </c>
      <c r="I65" s="55"/>
      <c r="J65" s="55"/>
      <c r="K65" s="55"/>
      <c r="L65" s="55"/>
      <c r="M65" s="58" t="s">
        <v>121</v>
      </c>
    </row>
    <row r="66" spans="1:13" x14ac:dyDescent="0.15">
      <c r="A66" s="44" t="s">
        <v>149</v>
      </c>
      <c r="B66" s="67" t="s">
        <v>396</v>
      </c>
      <c r="C66" s="62">
        <v>45382</v>
      </c>
      <c r="D66" s="48" t="s">
        <v>150</v>
      </c>
      <c r="E66" s="48" t="s">
        <v>151</v>
      </c>
      <c r="F66" s="48" t="s">
        <v>16</v>
      </c>
      <c r="G66" s="58" t="s">
        <v>17</v>
      </c>
      <c r="H66" s="80">
        <v>47520000</v>
      </c>
      <c r="I66" s="55"/>
      <c r="J66" s="55"/>
      <c r="K66" s="55"/>
      <c r="L66" s="55"/>
      <c r="M66" s="58" t="s">
        <v>121</v>
      </c>
    </row>
    <row r="67" spans="1:13" x14ac:dyDescent="0.15">
      <c r="A67" s="44" t="s">
        <v>152</v>
      </c>
      <c r="B67" s="67" t="s">
        <v>396</v>
      </c>
      <c r="C67" s="62">
        <v>45382</v>
      </c>
      <c r="D67" s="48" t="s">
        <v>153</v>
      </c>
      <c r="E67" s="48" t="s">
        <v>97</v>
      </c>
      <c r="F67" s="48" t="s">
        <v>16</v>
      </c>
      <c r="G67" s="58" t="s">
        <v>17</v>
      </c>
      <c r="H67" s="80">
        <v>7689000</v>
      </c>
      <c r="I67" s="55"/>
      <c r="J67" s="55"/>
      <c r="K67" s="55"/>
      <c r="L67" s="55"/>
      <c r="M67" s="58"/>
    </row>
    <row r="68" spans="1:13" x14ac:dyDescent="0.15">
      <c r="A68" s="44" t="s">
        <v>154</v>
      </c>
      <c r="B68" s="67" t="s">
        <v>396</v>
      </c>
      <c r="C68" s="62">
        <v>45382</v>
      </c>
      <c r="D68" s="48" t="s">
        <v>155</v>
      </c>
      <c r="E68" s="48" t="s">
        <v>156</v>
      </c>
      <c r="F68" s="48" t="s">
        <v>16</v>
      </c>
      <c r="G68" s="58" t="s">
        <v>17</v>
      </c>
      <c r="H68" s="80">
        <v>26772662</v>
      </c>
      <c r="I68" s="55"/>
      <c r="J68" s="55"/>
      <c r="K68" s="55"/>
      <c r="L68" s="55"/>
      <c r="M68" s="58"/>
    </row>
    <row r="69" spans="1:13" x14ac:dyDescent="0.15">
      <c r="A69" s="44" t="s">
        <v>157</v>
      </c>
      <c r="B69" s="67" t="s">
        <v>396</v>
      </c>
      <c r="C69" s="62">
        <v>45382</v>
      </c>
      <c r="D69" s="48" t="s">
        <v>158</v>
      </c>
      <c r="E69" s="48" t="s">
        <v>159</v>
      </c>
      <c r="F69" s="48" t="s">
        <v>16</v>
      </c>
      <c r="G69" s="58" t="s">
        <v>17</v>
      </c>
      <c r="H69" s="80">
        <v>66631250</v>
      </c>
      <c r="I69" s="55"/>
      <c r="J69" s="55"/>
      <c r="K69" s="55"/>
      <c r="L69" s="55"/>
      <c r="M69" s="58" t="s">
        <v>41</v>
      </c>
    </row>
    <row r="70" spans="1:13" x14ac:dyDescent="0.15">
      <c r="A70" s="44" t="s">
        <v>160</v>
      </c>
      <c r="B70" s="67" t="s">
        <v>396</v>
      </c>
      <c r="C70" s="62">
        <v>45382</v>
      </c>
      <c r="D70" s="48" t="s">
        <v>161</v>
      </c>
      <c r="E70" s="48" t="s">
        <v>162</v>
      </c>
      <c r="F70" s="48" t="s">
        <v>16</v>
      </c>
      <c r="G70" s="58" t="s">
        <v>17</v>
      </c>
      <c r="H70" s="80">
        <v>19602000</v>
      </c>
      <c r="I70" s="55"/>
      <c r="J70" s="55"/>
      <c r="K70" s="55"/>
      <c r="L70" s="55"/>
      <c r="M70" s="58" t="s">
        <v>121</v>
      </c>
    </row>
    <row r="71" spans="1:13" x14ac:dyDescent="0.15">
      <c r="A71" s="44" t="s">
        <v>163</v>
      </c>
      <c r="B71" s="67" t="s">
        <v>396</v>
      </c>
      <c r="C71" s="62">
        <v>45382</v>
      </c>
      <c r="D71" s="48" t="s">
        <v>153</v>
      </c>
      <c r="E71" s="48" t="s">
        <v>97</v>
      </c>
      <c r="F71" s="48" t="s">
        <v>16</v>
      </c>
      <c r="G71" s="58" t="s">
        <v>17</v>
      </c>
      <c r="H71" s="80">
        <v>9796523</v>
      </c>
      <c r="I71" s="55"/>
      <c r="J71" s="55"/>
      <c r="K71" s="55"/>
      <c r="L71" s="55"/>
      <c r="M71" s="58"/>
    </row>
    <row r="72" spans="1:13" x14ac:dyDescent="0.15">
      <c r="A72" s="44" t="s">
        <v>164</v>
      </c>
      <c r="B72" s="67" t="s">
        <v>396</v>
      </c>
      <c r="C72" s="62">
        <v>45382</v>
      </c>
      <c r="D72" s="48" t="s">
        <v>165</v>
      </c>
      <c r="E72" s="48" t="s">
        <v>166</v>
      </c>
      <c r="F72" s="48" t="s">
        <v>16</v>
      </c>
      <c r="G72" s="58" t="s">
        <v>17</v>
      </c>
      <c r="H72" s="80">
        <v>10560000</v>
      </c>
      <c r="I72" s="55"/>
      <c r="J72" s="55"/>
      <c r="K72" s="55"/>
      <c r="L72" s="55"/>
      <c r="M72" s="58"/>
    </row>
    <row r="73" spans="1:13" x14ac:dyDescent="0.15">
      <c r="A73" s="44" t="s">
        <v>167</v>
      </c>
      <c r="B73" s="67" t="s">
        <v>396</v>
      </c>
      <c r="C73" s="62">
        <v>45382</v>
      </c>
      <c r="D73" s="48" t="s">
        <v>150</v>
      </c>
      <c r="E73" s="48" t="s">
        <v>151</v>
      </c>
      <c r="F73" s="48" t="s">
        <v>16</v>
      </c>
      <c r="G73" s="58" t="s">
        <v>17</v>
      </c>
      <c r="H73" s="80">
        <v>32870112</v>
      </c>
      <c r="I73" s="55"/>
      <c r="J73" s="55"/>
      <c r="K73" s="55"/>
      <c r="L73" s="55"/>
      <c r="M73" s="58"/>
    </row>
    <row r="74" spans="1:13" x14ac:dyDescent="0.15">
      <c r="A74" s="44" t="s">
        <v>168</v>
      </c>
      <c r="B74" s="67" t="s">
        <v>396</v>
      </c>
      <c r="C74" s="62">
        <v>45382</v>
      </c>
      <c r="D74" s="48" t="s">
        <v>150</v>
      </c>
      <c r="E74" s="48" t="s">
        <v>151</v>
      </c>
      <c r="F74" s="48" t="s">
        <v>16</v>
      </c>
      <c r="G74" s="58" t="s">
        <v>17</v>
      </c>
      <c r="H74" s="80">
        <v>76675830</v>
      </c>
      <c r="I74" s="55"/>
      <c r="J74" s="55"/>
      <c r="K74" s="55"/>
      <c r="L74" s="55"/>
      <c r="M74" s="58" t="s">
        <v>121</v>
      </c>
    </row>
    <row r="75" spans="1:13" x14ac:dyDescent="0.15">
      <c r="A75" s="44" t="s">
        <v>169</v>
      </c>
      <c r="B75" s="67" t="s">
        <v>396</v>
      </c>
      <c r="C75" s="62">
        <v>45383</v>
      </c>
      <c r="D75" s="48" t="s">
        <v>153</v>
      </c>
      <c r="E75" s="48" t="s">
        <v>170</v>
      </c>
      <c r="F75" s="48" t="s">
        <v>16</v>
      </c>
      <c r="G75" s="58" t="s">
        <v>17</v>
      </c>
      <c r="H75" s="80">
        <v>5451600</v>
      </c>
      <c r="I75" s="55"/>
      <c r="J75" s="55"/>
      <c r="K75" s="55"/>
      <c r="L75" s="55"/>
      <c r="M75" s="58"/>
    </row>
    <row r="76" spans="1:13" x14ac:dyDescent="0.15">
      <c r="A76" s="44" t="s">
        <v>169</v>
      </c>
      <c r="B76" s="67" t="s">
        <v>396</v>
      </c>
      <c r="C76" s="62">
        <v>45383</v>
      </c>
      <c r="D76" s="48" t="s">
        <v>171</v>
      </c>
      <c r="E76" s="48" t="s">
        <v>172</v>
      </c>
      <c r="F76" s="48" t="s">
        <v>16</v>
      </c>
      <c r="G76" s="58" t="s">
        <v>17</v>
      </c>
      <c r="H76" s="80">
        <v>1168200</v>
      </c>
      <c r="I76" s="55"/>
      <c r="J76" s="55"/>
      <c r="K76" s="55"/>
      <c r="L76" s="55"/>
      <c r="M76" s="58"/>
    </row>
    <row r="77" spans="1:13" x14ac:dyDescent="0.15">
      <c r="A77" s="44" t="s">
        <v>169</v>
      </c>
      <c r="B77" s="67" t="s">
        <v>396</v>
      </c>
      <c r="C77" s="62">
        <v>45383</v>
      </c>
      <c r="D77" s="48" t="s">
        <v>21</v>
      </c>
      <c r="E77" s="48" t="s">
        <v>173</v>
      </c>
      <c r="F77" s="48" t="s">
        <v>16</v>
      </c>
      <c r="G77" s="58" t="s">
        <v>17</v>
      </c>
      <c r="H77" s="80">
        <v>3277560</v>
      </c>
      <c r="I77" s="55"/>
      <c r="J77" s="55"/>
      <c r="K77" s="55"/>
      <c r="L77" s="55"/>
      <c r="M77" s="58"/>
    </row>
    <row r="78" spans="1:13" x14ac:dyDescent="0.15">
      <c r="A78" s="44" t="s">
        <v>169</v>
      </c>
      <c r="B78" s="67" t="s">
        <v>396</v>
      </c>
      <c r="C78" s="62">
        <v>45383</v>
      </c>
      <c r="D78" s="48" t="s">
        <v>174</v>
      </c>
      <c r="E78" s="48" t="s">
        <v>175</v>
      </c>
      <c r="F78" s="48" t="s">
        <v>16</v>
      </c>
      <c r="G78" s="58" t="s">
        <v>17</v>
      </c>
      <c r="H78" s="80">
        <v>778800</v>
      </c>
      <c r="I78" s="55"/>
      <c r="J78" s="55"/>
      <c r="K78" s="55"/>
      <c r="L78" s="55"/>
      <c r="M78" s="58"/>
    </row>
    <row r="79" spans="1:13" x14ac:dyDescent="0.15">
      <c r="A79" s="44" t="s">
        <v>169</v>
      </c>
      <c r="B79" s="67" t="s">
        <v>396</v>
      </c>
      <c r="C79" s="62">
        <v>45383</v>
      </c>
      <c r="D79" s="48" t="s">
        <v>176</v>
      </c>
      <c r="E79" s="48" t="s">
        <v>177</v>
      </c>
      <c r="F79" s="48" t="s">
        <v>16</v>
      </c>
      <c r="G79" s="58" t="s">
        <v>17</v>
      </c>
      <c r="H79" s="80">
        <v>3899280</v>
      </c>
      <c r="I79" s="55"/>
      <c r="J79" s="55"/>
      <c r="K79" s="55"/>
      <c r="L79" s="55"/>
      <c r="M79" s="58"/>
    </row>
    <row r="80" spans="1:13" x14ac:dyDescent="0.15">
      <c r="A80" s="44" t="s">
        <v>178</v>
      </c>
      <c r="B80" s="67" t="s">
        <v>396</v>
      </c>
      <c r="C80" s="62">
        <v>45383</v>
      </c>
      <c r="D80" s="48" t="s">
        <v>171</v>
      </c>
      <c r="E80" s="48" t="s">
        <v>172</v>
      </c>
      <c r="F80" s="48" t="s">
        <v>16</v>
      </c>
      <c r="G80" s="58" t="s">
        <v>17</v>
      </c>
      <c r="H80" s="80">
        <v>12092960</v>
      </c>
      <c r="I80" s="55"/>
      <c r="J80" s="55"/>
      <c r="K80" s="55"/>
      <c r="L80" s="55"/>
      <c r="M80" s="58"/>
    </row>
    <row r="81" spans="1:13" x14ac:dyDescent="0.15">
      <c r="A81" s="44" t="s">
        <v>178</v>
      </c>
      <c r="B81" s="67" t="s">
        <v>396</v>
      </c>
      <c r="C81" s="62">
        <v>45383</v>
      </c>
      <c r="D81" s="48" t="s">
        <v>179</v>
      </c>
      <c r="E81" s="48" t="s">
        <v>147</v>
      </c>
      <c r="F81" s="48" t="s">
        <v>16</v>
      </c>
      <c r="G81" s="58" t="s">
        <v>17</v>
      </c>
      <c r="H81" s="80">
        <v>7341312</v>
      </c>
      <c r="I81" s="55"/>
      <c r="J81" s="55"/>
      <c r="K81" s="55"/>
      <c r="L81" s="55"/>
      <c r="M81" s="58"/>
    </row>
    <row r="82" spans="1:13" x14ac:dyDescent="0.15">
      <c r="A82" s="44" t="s">
        <v>180</v>
      </c>
      <c r="B82" s="67" t="s">
        <v>396</v>
      </c>
      <c r="C82" s="62">
        <v>45397</v>
      </c>
      <c r="D82" s="48" t="s">
        <v>137</v>
      </c>
      <c r="E82" s="48" t="s">
        <v>32</v>
      </c>
      <c r="F82" s="48" t="s">
        <v>16</v>
      </c>
      <c r="G82" s="58" t="s">
        <v>17</v>
      </c>
      <c r="H82" s="80">
        <v>2413950</v>
      </c>
      <c r="I82" s="55"/>
      <c r="J82" s="55"/>
      <c r="K82" s="55"/>
      <c r="L82" s="55"/>
      <c r="M82" s="58" t="s">
        <v>121</v>
      </c>
    </row>
    <row r="83" spans="1:13" x14ac:dyDescent="0.15">
      <c r="A83" s="44" t="s">
        <v>181</v>
      </c>
      <c r="B83" s="67" t="s">
        <v>396</v>
      </c>
      <c r="C83" s="62">
        <v>45412</v>
      </c>
      <c r="D83" s="48" t="s">
        <v>146</v>
      </c>
      <c r="E83" s="48" t="s">
        <v>147</v>
      </c>
      <c r="F83" s="48" t="s">
        <v>16</v>
      </c>
      <c r="G83" s="58" t="s">
        <v>17</v>
      </c>
      <c r="H83" s="80">
        <v>14799400</v>
      </c>
      <c r="I83" s="55"/>
      <c r="J83" s="55"/>
      <c r="K83" s="55"/>
      <c r="L83" s="55"/>
      <c r="M83" s="58"/>
    </row>
    <row r="84" spans="1:13" x14ac:dyDescent="0.15">
      <c r="A84" s="44" t="s">
        <v>182</v>
      </c>
      <c r="B84" s="67" t="s">
        <v>396</v>
      </c>
      <c r="C84" s="62">
        <v>45412</v>
      </c>
      <c r="D84" s="48" t="s">
        <v>146</v>
      </c>
      <c r="E84" s="48" t="s">
        <v>147</v>
      </c>
      <c r="F84" s="48" t="s">
        <v>16</v>
      </c>
      <c r="G84" s="58" t="s">
        <v>17</v>
      </c>
      <c r="H84" s="80">
        <v>12474000</v>
      </c>
      <c r="I84" s="55"/>
      <c r="J84" s="55"/>
      <c r="K84" s="55"/>
      <c r="L84" s="55"/>
      <c r="M84" s="58"/>
    </row>
    <row r="85" spans="1:13" x14ac:dyDescent="0.15">
      <c r="A85" s="44" t="s">
        <v>183</v>
      </c>
      <c r="B85" s="67" t="s">
        <v>396</v>
      </c>
      <c r="C85" s="62">
        <v>45412</v>
      </c>
      <c r="D85" s="48" t="s">
        <v>184</v>
      </c>
      <c r="E85" s="48" t="s">
        <v>22</v>
      </c>
      <c r="F85" s="48" t="s">
        <v>16</v>
      </c>
      <c r="G85" s="58" t="s">
        <v>17</v>
      </c>
      <c r="H85" s="80">
        <v>5698000</v>
      </c>
      <c r="I85" s="55"/>
      <c r="J85" s="55"/>
      <c r="K85" s="55"/>
      <c r="L85" s="55"/>
      <c r="M85" s="58"/>
    </row>
    <row r="86" spans="1:13" x14ac:dyDescent="0.15">
      <c r="A86" s="44" t="s">
        <v>185</v>
      </c>
      <c r="B86" s="67" t="s">
        <v>396</v>
      </c>
      <c r="C86" s="62">
        <v>45412</v>
      </c>
      <c r="D86" s="48" t="s">
        <v>186</v>
      </c>
      <c r="E86" s="48" t="s">
        <v>40</v>
      </c>
      <c r="F86" s="48" t="s">
        <v>16</v>
      </c>
      <c r="G86" s="58" t="s">
        <v>17</v>
      </c>
      <c r="H86" s="80">
        <v>54896737</v>
      </c>
      <c r="I86" s="55"/>
      <c r="J86" s="55"/>
      <c r="K86" s="55"/>
      <c r="L86" s="55"/>
      <c r="M86" s="58" t="s">
        <v>121</v>
      </c>
    </row>
    <row r="87" spans="1:13" x14ac:dyDescent="0.15">
      <c r="A87" s="44" t="s">
        <v>103</v>
      </c>
      <c r="B87" s="67" t="s">
        <v>396</v>
      </c>
      <c r="C87" s="62">
        <v>45422</v>
      </c>
      <c r="D87" s="48" t="s">
        <v>187</v>
      </c>
      <c r="E87" s="48" t="s">
        <v>135</v>
      </c>
      <c r="F87" s="48" t="s">
        <v>16</v>
      </c>
      <c r="G87" s="58" t="s">
        <v>17</v>
      </c>
      <c r="H87" s="80"/>
      <c r="I87" s="55"/>
      <c r="J87" s="55"/>
      <c r="K87" s="55"/>
      <c r="L87" s="55"/>
      <c r="M87" s="58"/>
    </row>
    <row r="88" spans="1:13" x14ac:dyDescent="0.15">
      <c r="A88" s="44" t="s">
        <v>188</v>
      </c>
      <c r="B88" s="67" t="s">
        <v>396</v>
      </c>
      <c r="C88" s="62">
        <v>45443</v>
      </c>
      <c r="D88" s="48" t="s">
        <v>189</v>
      </c>
      <c r="E88" s="48" t="s">
        <v>190</v>
      </c>
      <c r="F88" s="48" t="s">
        <v>16</v>
      </c>
      <c r="G88" s="58" t="s">
        <v>17</v>
      </c>
      <c r="H88" s="80">
        <v>47300000</v>
      </c>
      <c r="I88" s="55"/>
      <c r="J88" s="55"/>
      <c r="K88" s="55"/>
      <c r="L88" s="55"/>
      <c r="M88" s="58"/>
    </row>
    <row r="89" spans="1:13" x14ac:dyDescent="0.15">
      <c r="A89" s="44" t="s">
        <v>191</v>
      </c>
      <c r="B89" s="67" t="s">
        <v>396</v>
      </c>
      <c r="C89" s="62">
        <v>45473</v>
      </c>
      <c r="D89" s="48" t="s">
        <v>192</v>
      </c>
      <c r="E89" s="48" t="s">
        <v>193</v>
      </c>
      <c r="F89" s="48" t="s">
        <v>16</v>
      </c>
      <c r="G89" s="58" t="s">
        <v>17</v>
      </c>
      <c r="H89" s="80">
        <v>3416536</v>
      </c>
      <c r="I89" s="55"/>
      <c r="J89" s="55"/>
      <c r="K89" s="55"/>
      <c r="L89" s="55"/>
      <c r="M89" s="58" t="s">
        <v>121</v>
      </c>
    </row>
    <row r="90" spans="1:13" x14ac:dyDescent="0.15">
      <c r="A90" s="44" t="s">
        <v>194</v>
      </c>
      <c r="B90" s="67" t="s">
        <v>396</v>
      </c>
      <c r="C90" s="62">
        <v>45473</v>
      </c>
      <c r="D90" s="48" t="s">
        <v>107</v>
      </c>
      <c r="E90" s="48" t="s">
        <v>195</v>
      </c>
      <c r="F90" s="48" t="s">
        <v>16</v>
      </c>
      <c r="G90" s="58" t="s">
        <v>17</v>
      </c>
      <c r="H90" s="80">
        <v>26928000</v>
      </c>
      <c r="I90" s="55"/>
      <c r="J90" s="55"/>
      <c r="K90" s="55"/>
      <c r="L90" s="55"/>
      <c r="M90" s="58" t="s">
        <v>121</v>
      </c>
    </row>
    <row r="91" spans="1:13" x14ac:dyDescent="0.15">
      <c r="A91" s="44" t="s">
        <v>196</v>
      </c>
      <c r="B91" s="67" t="s">
        <v>396</v>
      </c>
      <c r="C91" s="62">
        <v>45473</v>
      </c>
      <c r="D91" s="48" t="s">
        <v>197</v>
      </c>
      <c r="E91" s="48" t="s">
        <v>94</v>
      </c>
      <c r="F91" s="48" t="s">
        <v>16</v>
      </c>
      <c r="G91" s="58" t="s">
        <v>17</v>
      </c>
      <c r="H91" s="80">
        <v>16018200</v>
      </c>
      <c r="I91" s="55"/>
      <c r="J91" s="55"/>
      <c r="K91" s="55"/>
      <c r="L91" s="55"/>
      <c r="M91" s="58"/>
    </row>
    <row r="92" spans="1:13" x14ac:dyDescent="0.15">
      <c r="A92" s="44" t="s">
        <v>198</v>
      </c>
      <c r="B92" s="67" t="s">
        <v>396</v>
      </c>
      <c r="C92" s="62">
        <v>45473</v>
      </c>
      <c r="D92" s="48" t="s">
        <v>199</v>
      </c>
      <c r="E92" s="48" t="s">
        <v>200</v>
      </c>
      <c r="F92" s="48" t="s">
        <v>16</v>
      </c>
      <c r="G92" s="58" t="s">
        <v>17</v>
      </c>
      <c r="H92" s="80">
        <v>16720000</v>
      </c>
      <c r="I92" s="55"/>
      <c r="J92" s="55"/>
      <c r="K92" s="55"/>
      <c r="L92" s="55"/>
      <c r="M92" s="58"/>
    </row>
    <row r="93" spans="1:13" x14ac:dyDescent="0.15">
      <c r="A93" s="44" t="s">
        <v>201</v>
      </c>
      <c r="B93" s="67" t="s">
        <v>396</v>
      </c>
      <c r="C93" s="62">
        <v>45482</v>
      </c>
      <c r="D93" s="48" t="s">
        <v>202</v>
      </c>
      <c r="E93" s="48" t="s">
        <v>203</v>
      </c>
      <c r="F93" s="48" t="s">
        <v>16</v>
      </c>
      <c r="G93" s="58" t="s">
        <v>17</v>
      </c>
      <c r="H93" s="80">
        <v>120450000</v>
      </c>
      <c r="I93" s="55"/>
      <c r="J93" s="55"/>
      <c r="K93" s="55"/>
      <c r="L93" s="55"/>
      <c r="M93" s="58" t="s">
        <v>121</v>
      </c>
    </row>
    <row r="94" spans="1:13" x14ac:dyDescent="0.15">
      <c r="A94" s="44" t="s">
        <v>204</v>
      </c>
      <c r="B94" s="67" t="s">
        <v>396</v>
      </c>
      <c r="C94" s="62">
        <v>45535</v>
      </c>
      <c r="D94" s="48" t="s">
        <v>184</v>
      </c>
      <c r="E94" s="48" t="s">
        <v>173</v>
      </c>
      <c r="F94" s="48" t="s">
        <v>16</v>
      </c>
      <c r="G94" s="58" t="s">
        <v>17</v>
      </c>
      <c r="H94" s="80">
        <v>1952500</v>
      </c>
      <c r="I94" s="55"/>
      <c r="J94" s="55"/>
      <c r="K94" s="55"/>
      <c r="L94" s="55"/>
      <c r="M94" s="58" t="s">
        <v>121</v>
      </c>
    </row>
    <row r="95" spans="1:13" x14ac:dyDescent="0.15">
      <c r="A95" s="44" t="s">
        <v>205</v>
      </c>
      <c r="B95" s="67" t="s">
        <v>396</v>
      </c>
      <c r="C95" s="62">
        <v>45535</v>
      </c>
      <c r="D95" s="48" t="s">
        <v>206</v>
      </c>
      <c r="E95" s="48" t="s">
        <v>207</v>
      </c>
      <c r="F95" s="48" t="s">
        <v>16</v>
      </c>
      <c r="G95" s="58" t="s">
        <v>17</v>
      </c>
      <c r="H95" s="80">
        <v>3385800</v>
      </c>
      <c r="I95" s="55"/>
      <c r="J95" s="55"/>
      <c r="K95" s="55"/>
      <c r="L95" s="55"/>
      <c r="M95" s="58"/>
    </row>
    <row r="96" spans="1:13" x14ac:dyDescent="0.15">
      <c r="A96" s="44" t="s">
        <v>208</v>
      </c>
      <c r="B96" s="67" t="s">
        <v>396</v>
      </c>
      <c r="C96" s="62">
        <v>45535</v>
      </c>
      <c r="D96" s="48" t="s">
        <v>104</v>
      </c>
      <c r="E96" s="54" t="s">
        <v>209</v>
      </c>
      <c r="F96" s="48" t="s">
        <v>16</v>
      </c>
      <c r="G96" s="58" t="s">
        <v>17</v>
      </c>
      <c r="H96" s="80">
        <v>44745591</v>
      </c>
      <c r="I96" s="55"/>
      <c r="J96" s="55"/>
      <c r="K96" s="55"/>
      <c r="L96" s="55"/>
      <c r="M96" s="58"/>
    </row>
    <row r="97" spans="1:13" x14ac:dyDescent="0.15">
      <c r="A97" s="44" t="s">
        <v>208</v>
      </c>
      <c r="B97" s="67" t="s">
        <v>396</v>
      </c>
      <c r="C97" s="62">
        <v>45535</v>
      </c>
      <c r="D97" s="48" t="s">
        <v>50</v>
      </c>
      <c r="E97" s="54" t="s">
        <v>210</v>
      </c>
      <c r="F97" s="48" t="s">
        <v>16</v>
      </c>
      <c r="G97" s="58" t="s">
        <v>17</v>
      </c>
      <c r="H97" s="80">
        <v>26961717</v>
      </c>
      <c r="I97" s="55"/>
      <c r="J97" s="55"/>
      <c r="K97" s="55"/>
      <c r="L97" s="55"/>
      <c r="M97" s="58"/>
    </row>
    <row r="98" spans="1:13" x14ac:dyDescent="0.15">
      <c r="A98" s="44" t="s">
        <v>208</v>
      </c>
      <c r="B98" s="67" t="s">
        <v>396</v>
      </c>
      <c r="C98" s="62">
        <v>45535</v>
      </c>
      <c r="D98" s="48" t="s">
        <v>211</v>
      </c>
      <c r="E98" s="54" t="s">
        <v>212</v>
      </c>
      <c r="F98" s="48" t="s">
        <v>16</v>
      </c>
      <c r="G98" s="58" t="s">
        <v>17</v>
      </c>
      <c r="H98" s="80">
        <v>7745991</v>
      </c>
      <c r="I98" s="55"/>
      <c r="J98" s="55"/>
      <c r="K98" s="55"/>
      <c r="L98" s="55"/>
      <c r="M98" s="58"/>
    </row>
    <row r="99" spans="1:13" x14ac:dyDescent="0.15">
      <c r="A99" s="44" t="s">
        <v>208</v>
      </c>
      <c r="B99" s="67" t="s">
        <v>396</v>
      </c>
      <c r="C99" s="62">
        <v>45535</v>
      </c>
      <c r="D99" s="48" t="s">
        <v>213</v>
      </c>
      <c r="E99" s="54" t="s">
        <v>214</v>
      </c>
      <c r="F99" s="48" t="s">
        <v>16</v>
      </c>
      <c r="G99" s="58" t="s">
        <v>17</v>
      </c>
      <c r="H99" s="80">
        <v>9388170</v>
      </c>
      <c r="I99" s="55"/>
      <c r="J99" s="55"/>
      <c r="K99" s="55"/>
      <c r="L99" s="55"/>
      <c r="M99" s="58"/>
    </row>
    <row r="100" spans="1:13" x14ac:dyDescent="0.15">
      <c r="A100" s="44" t="s">
        <v>208</v>
      </c>
      <c r="B100" s="67" t="s">
        <v>396</v>
      </c>
      <c r="C100" s="62">
        <v>45535</v>
      </c>
      <c r="D100" s="48" t="s">
        <v>215</v>
      </c>
      <c r="E100" s="54" t="s">
        <v>216</v>
      </c>
      <c r="F100" s="48" t="s">
        <v>16</v>
      </c>
      <c r="G100" s="58" t="s">
        <v>17</v>
      </c>
      <c r="H100" s="80">
        <v>69713332</v>
      </c>
      <c r="I100" s="55"/>
      <c r="J100" s="55"/>
      <c r="K100" s="55"/>
      <c r="L100" s="55"/>
      <c r="M100" s="58"/>
    </row>
    <row r="101" spans="1:13" x14ac:dyDescent="0.15">
      <c r="A101" s="44" t="s">
        <v>208</v>
      </c>
      <c r="B101" s="67" t="s">
        <v>396</v>
      </c>
      <c r="C101" s="62">
        <v>45535</v>
      </c>
      <c r="D101" s="48" t="s">
        <v>217</v>
      </c>
      <c r="E101" s="54" t="s">
        <v>218</v>
      </c>
      <c r="F101" s="48" t="s">
        <v>16</v>
      </c>
      <c r="G101" s="58" t="s">
        <v>17</v>
      </c>
      <c r="H101" s="80">
        <v>18378118</v>
      </c>
      <c r="I101" s="55"/>
      <c r="J101" s="55"/>
      <c r="K101" s="55"/>
      <c r="L101" s="55"/>
      <c r="M101" s="58"/>
    </row>
    <row r="102" spans="1:13" x14ac:dyDescent="0.15">
      <c r="A102" s="44" t="s">
        <v>219</v>
      </c>
      <c r="B102" s="67" t="s">
        <v>396</v>
      </c>
      <c r="C102" s="62">
        <v>45548</v>
      </c>
      <c r="D102" s="48" t="s">
        <v>202</v>
      </c>
      <c r="E102" s="48" t="s">
        <v>203</v>
      </c>
      <c r="F102" s="48" t="s">
        <v>16</v>
      </c>
      <c r="G102" s="58" t="s">
        <v>17</v>
      </c>
      <c r="H102" s="80">
        <v>38060000</v>
      </c>
      <c r="I102" s="55"/>
      <c r="J102" s="55"/>
      <c r="K102" s="55"/>
      <c r="L102" s="55"/>
      <c r="M102" s="58"/>
    </row>
    <row r="103" spans="1:13" x14ac:dyDescent="0.15">
      <c r="A103" s="44" t="s">
        <v>220</v>
      </c>
      <c r="B103" s="67" t="s">
        <v>396</v>
      </c>
      <c r="C103" s="62">
        <v>45554</v>
      </c>
      <c r="D103" s="48" t="s">
        <v>184</v>
      </c>
      <c r="E103" s="48" t="s">
        <v>173</v>
      </c>
      <c r="F103" s="48" t="s">
        <v>16</v>
      </c>
      <c r="G103" s="58" t="s">
        <v>17</v>
      </c>
      <c r="H103" s="80">
        <v>11880000</v>
      </c>
      <c r="I103" s="55"/>
      <c r="J103" s="55"/>
      <c r="K103" s="55"/>
      <c r="L103" s="55"/>
      <c r="M103" s="58" t="s">
        <v>121</v>
      </c>
    </row>
    <row r="104" spans="1:13" x14ac:dyDescent="0.15">
      <c r="A104" s="44" t="s">
        <v>221</v>
      </c>
      <c r="B104" s="67" t="s">
        <v>396</v>
      </c>
      <c r="C104" s="62">
        <v>45566</v>
      </c>
      <c r="D104" s="48" t="s">
        <v>222</v>
      </c>
      <c r="E104" s="48" t="s">
        <v>223</v>
      </c>
      <c r="F104" s="48" t="s">
        <v>16</v>
      </c>
      <c r="G104" s="58" t="s">
        <v>17</v>
      </c>
      <c r="H104" s="80">
        <v>9230991</v>
      </c>
      <c r="I104" s="55"/>
      <c r="J104" s="55"/>
      <c r="K104" s="55"/>
      <c r="L104" s="55"/>
      <c r="M104" s="58"/>
    </row>
    <row r="105" spans="1:13" x14ac:dyDescent="0.15">
      <c r="A105" s="44" t="s">
        <v>221</v>
      </c>
      <c r="B105" s="67" t="s">
        <v>396</v>
      </c>
      <c r="C105" s="62">
        <v>45566</v>
      </c>
      <c r="D105" s="48" t="s">
        <v>224</v>
      </c>
      <c r="E105" s="48" t="s">
        <v>214</v>
      </c>
      <c r="F105" s="48" t="s">
        <v>16</v>
      </c>
      <c r="G105" s="58" t="s">
        <v>17</v>
      </c>
      <c r="H105" s="80">
        <v>20275803</v>
      </c>
      <c r="I105" s="55"/>
      <c r="J105" s="55"/>
      <c r="K105" s="55"/>
      <c r="L105" s="55"/>
      <c r="M105" s="58"/>
    </row>
    <row r="106" spans="1:13" x14ac:dyDescent="0.15">
      <c r="A106" s="44" t="s">
        <v>221</v>
      </c>
      <c r="B106" s="67" t="s">
        <v>396</v>
      </c>
      <c r="C106" s="62">
        <v>45566</v>
      </c>
      <c r="D106" s="48" t="s">
        <v>225</v>
      </c>
      <c r="E106" s="48" t="s">
        <v>226</v>
      </c>
      <c r="F106" s="48" t="s">
        <v>16</v>
      </c>
      <c r="G106" s="58" t="s">
        <v>17</v>
      </c>
      <c r="H106" s="80">
        <v>14828243</v>
      </c>
      <c r="I106" s="55"/>
      <c r="J106" s="55"/>
      <c r="K106" s="55"/>
      <c r="L106" s="55"/>
      <c r="M106" s="58"/>
    </row>
    <row r="107" spans="1:13" x14ac:dyDescent="0.15">
      <c r="A107" s="44" t="s">
        <v>221</v>
      </c>
      <c r="B107" s="67" t="s">
        <v>396</v>
      </c>
      <c r="C107" s="62">
        <v>45566</v>
      </c>
      <c r="D107" s="48" t="s">
        <v>227</v>
      </c>
      <c r="E107" s="48" t="s">
        <v>228</v>
      </c>
      <c r="F107" s="48" t="s">
        <v>16</v>
      </c>
      <c r="G107" s="58" t="s">
        <v>17</v>
      </c>
      <c r="H107" s="80">
        <v>1548585</v>
      </c>
      <c r="I107" s="55"/>
      <c r="J107" s="55"/>
      <c r="K107" s="55"/>
      <c r="L107" s="55"/>
      <c r="M107" s="58"/>
    </row>
    <row r="108" spans="1:13" x14ac:dyDescent="0.15">
      <c r="A108" s="44" t="s">
        <v>221</v>
      </c>
      <c r="B108" s="67" t="s">
        <v>396</v>
      </c>
      <c r="C108" s="62">
        <v>45566</v>
      </c>
      <c r="D108" s="48" t="s">
        <v>229</v>
      </c>
      <c r="E108" s="48" t="s">
        <v>230</v>
      </c>
      <c r="F108" s="48" t="s">
        <v>16</v>
      </c>
      <c r="G108" s="58" t="s">
        <v>17</v>
      </c>
      <c r="H108" s="80">
        <v>4981238</v>
      </c>
      <c r="I108" s="55"/>
      <c r="J108" s="55"/>
      <c r="K108" s="55"/>
      <c r="L108" s="55"/>
      <c r="M108" s="58"/>
    </row>
    <row r="109" spans="1:13" x14ac:dyDescent="0.15">
      <c r="A109" s="44" t="s">
        <v>231</v>
      </c>
      <c r="B109" s="67" t="s">
        <v>396</v>
      </c>
      <c r="C109" s="62">
        <v>45568</v>
      </c>
      <c r="D109" s="48" t="s">
        <v>232</v>
      </c>
      <c r="E109" s="48" t="s">
        <v>233</v>
      </c>
      <c r="F109" s="48" t="s">
        <v>16</v>
      </c>
      <c r="G109" s="58" t="s">
        <v>17</v>
      </c>
      <c r="H109" s="80">
        <v>136620000</v>
      </c>
      <c r="I109" s="55"/>
      <c r="J109" s="55"/>
      <c r="K109" s="55"/>
      <c r="L109" s="55"/>
      <c r="M109" s="58" t="s">
        <v>121</v>
      </c>
    </row>
    <row r="110" spans="1:13" x14ac:dyDescent="0.15">
      <c r="A110" s="44" t="s">
        <v>234</v>
      </c>
      <c r="B110" s="67" t="s">
        <v>396</v>
      </c>
      <c r="C110" s="62">
        <v>45572</v>
      </c>
      <c r="D110" s="48" t="s">
        <v>235</v>
      </c>
      <c r="E110" s="48" t="s">
        <v>236</v>
      </c>
      <c r="F110" s="48" t="s">
        <v>16</v>
      </c>
      <c r="G110" s="58" t="s">
        <v>17</v>
      </c>
      <c r="H110" s="80">
        <v>3850000</v>
      </c>
      <c r="I110" s="55"/>
      <c r="J110" s="55"/>
      <c r="K110" s="55"/>
      <c r="L110" s="55"/>
      <c r="M110" s="58" t="s">
        <v>121</v>
      </c>
    </row>
    <row r="111" spans="1:13" x14ac:dyDescent="0.15">
      <c r="A111" s="44" t="s">
        <v>237</v>
      </c>
      <c r="B111" s="67" t="s">
        <v>396</v>
      </c>
      <c r="C111" s="62">
        <v>45586</v>
      </c>
      <c r="D111" s="48" t="s">
        <v>50</v>
      </c>
      <c r="E111" s="48" t="s">
        <v>51</v>
      </c>
      <c r="F111" s="48" t="s">
        <v>16</v>
      </c>
      <c r="G111" s="58" t="s">
        <v>17</v>
      </c>
      <c r="H111" s="80">
        <v>3795000</v>
      </c>
      <c r="I111" s="55"/>
      <c r="J111" s="55"/>
      <c r="K111" s="55"/>
      <c r="L111" s="55"/>
      <c r="M111" s="58" t="s">
        <v>121</v>
      </c>
    </row>
    <row r="112" spans="1:13" x14ac:dyDescent="0.15">
      <c r="A112" s="44" t="s">
        <v>238</v>
      </c>
      <c r="B112" s="67" t="s">
        <v>396</v>
      </c>
      <c r="C112" s="62">
        <v>45586</v>
      </c>
      <c r="D112" s="48" t="s">
        <v>184</v>
      </c>
      <c r="E112" s="48" t="s">
        <v>173</v>
      </c>
      <c r="F112" s="48" t="s">
        <v>16</v>
      </c>
      <c r="G112" s="58" t="s">
        <v>17</v>
      </c>
      <c r="H112" s="80">
        <v>2420000</v>
      </c>
      <c r="I112" s="55"/>
      <c r="J112" s="55"/>
      <c r="K112" s="55"/>
      <c r="L112" s="55"/>
      <c r="M112" s="58" t="s">
        <v>121</v>
      </c>
    </row>
    <row r="113" spans="1:13" x14ac:dyDescent="0.15">
      <c r="A113" s="44" t="s">
        <v>239</v>
      </c>
      <c r="B113" s="67" t="s">
        <v>396</v>
      </c>
      <c r="C113" s="62">
        <v>45586</v>
      </c>
      <c r="D113" s="48" t="s">
        <v>184</v>
      </c>
      <c r="E113" s="48" t="s">
        <v>173</v>
      </c>
      <c r="F113" s="48" t="s">
        <v>16</v>
      </c>
      <c r="G113" s="58" t="s">
        <v>17</v>
      </c>
      <c r="H113" s="80">
        <v>4994000</v>
      </c>
      <c r="I113" s="55"/>
      <c r="J113" s="55"/>
      <c r="K113" s="55"/>
      <c r="L113" s="55"/>
      <c r="M113" s="58" t="s">
        <v>121</v>
      </c>
    </row>
    <row r="114" spans="1:13" x14ac:dyDescent="0.15">
      <c r="A114" s="44" t="s">
        <v>240</v>
      </c>
      <c r="B114" s="67" t="s">
        <v>396</v>
      </c>
      <c r="C114" s="62">
        <v>45596</v>
      </c>
      <c r="D114" s="48" t="s">
        <v>241</v>
      </c>
      <c r="E114" s="48" t="s">
        <v>242</v>
      </c>
      <c r="F114" s="48" t="s">
        <v>243</v>
      </c>
      <c r="G114" s="58" t="s">
        <v>17</v>
      </c>
      <c r="H114" s="80">
        <v>493020000</v>
      </c>
      <c r="I114" s="55"/>
      <c r="J114" s="55"/>
      <c r="K114" s="55"/>
      <c r="L114" s="55"/>
      <c r="M114" s="58"/>
    </row>
    <row r="115" spans="1:13" x14ac:dyDescent="0.15">
      <c r="A115" s="44" t="s">
        <v>244</v>
      </c>
      <c r="B115" s="67" t="s">
        <v>396</v>
      </c>
      <c r="C115" s="62">
        <v>45618</v>
      </c>
      <c r="D115" s="48" t="s">
        <v>245</v>
      </c>
      <c r="E115" s="48" t="s">
        <v>246</v>
      </c>
      <c r="F115" s="48" t="s">
        <v>16</v>
      </c>
      <c r="G115" s="58" t="s">
        <v>17</v>
      </c>
      <c r="H115" s="80">
        <v>3960000</v>
      </c>
      <c r="I115" s="55"/>
      <c r="J115" s="55"/>
      <c r="K115" s="55"/>
      <c r="L115" s="55"/>
      <c r="M115" s="58"/>
    </row>
    <row r="116" spans="1:13" x14ac:dyDescent="0.15">
      <c r="A116" s="44" t="s">
        <v>247</v>
      </c>
      <c r="B116" s="67" t="s">
        <v>396</v>
      </c>
      <c r="C116" s="62">
        <v>45626</v>
      </c>
      <c r="D116" s="48" t="s">
        <v>248</v>
      </c>
      <c r="E116" s="48" t="s">
        <v>249</v>
      </c>
      <c r="F116" s="48" t="s">
        <v>16</v>
      </c>
      <c r="G116" s="58" t="s">
        <v>17</v>
      </c>
      <c r="H116" s="80">
        <v>272440245</v>
      </c>
      <c r="I116" s="55"/>
      <c r="J116" s="55"/>
      <c r="K116" s="55"/>
      <c r="L116" s="55"/>
      <c r="M116" s="58"/>
    </row>
    <row r="117" spans="1:13" x14ac:dyDescent="0.15">
      <c r="A117" s="44" t="s">
        <v>250</v>
      </c>
      <c r="B117" s="67" t="s">
        <v>396</v>
      </c>
      <c r="C117" s="62">
        <v>45649</v>
      </c>
      <c r="D117" s="48" t="s">
        <v>251</v>
      </c>
      <c r="E117" s="48" t="s">
        <v>252</v>
      </c>
      <c r="F117" s="48" t="s">
        <v>16</v>
      </c>
      <c r="G117" s="58" t="s">
        <v>17</v>
      </c>
      <c r="H117" s="80">
        <v>9900000</v>
      </c>
      <c r="I117" s="55"/>
      <c r="J117" s="55"/>
      <c r="K117" s="55"/>
      <c r="L117" s="55"/>
      <c r="M117" s="58"/>
    </row>
    <row r="118" spans="1:13" x14ac:dyDescent="0.15">
      <c r="A118" s="44" t="s">
        <v>253</v>
      </c>
      <c r="B118" s="67" t="s">
        <v>396</v>
      </c>
      <c r="C118" s="62">
        <v>45651</v>
      </c>
      <c r="D118" s="48" t="s">
        <v>254</v>
      </c>
      <c r="E118" s="48" t="s">
        <v>255</v>
      </c>
      <c r="F118" s="48" t="s">
        <v>16</v>
      </c>
      <c r="G118" s="58" t="s">
        <v>17</v>
      </c>
      <c r="H118" s="80">
        <v>9248800</v>
      </c>
      <c r="I118" s="55"/>
      <c r="J118" s="55"/>
      <c r="K118" s="55"/>
      <c r="L118" s="55"/>
      <c r="M118" s="58"/>
    </row>
    <row r="119" spans="1:13" x14ac:dyDescent="0.15">
      <c r="A119" s="44" t="s">
        <v>256</v>
      </c>
      <c r="B119" s="67" t="s">
        <v>396</v>
      </c>
      <c r="C119" s="62">
        <v>45653</v>
      </c>
      <c r="D119" s="48" t="s">
        <v>257</v>
      </c>
      <c r="E119" s="48" t="s">
        <v>258</v>
      </c>
      <c r="F119" s="48" t="s">
        <v>16</v>
      </c>
      <c r="G119" s="58" t="s">
        <v>17</v>
      </c>
      <c r="H119" s="80">
        <v>8415000</v>
      </c>
      <c r="I119" s="55"/>
      <c r="J119" s="55"/>
      <c r="K119" s="55"/>
      <c r="L119" s="55"/>
      <c r="M119" s="58" t="s">
        <v>121</v>
      </c>
    </row>
    <row r="120" spans="1:13" x14ac:dyDescent="0.15">
      <c r="A120" s="44" t="s">
        <v>259</v>
      </c>
      <c r="B120" s="67" t="s">
        <v>396</v>
      </c>
      <c r="C120" s="62">
        <v>45653</v>
      </c>
      <c r="D120" s="48" t="s">
        <v>197</v>
      </c>
      <c r="E120" s="48" t="s">
        <v>94</v>
      </c>
      <c r="F120" s="48" t="s">
        <v>16</v>
      </c>
      <c r="G120" s="58" t="s">
        <v>17</v>
      </c>
      <c r="H120" s="80">
        <v>12941280</v>
      </c>
      <c r="I120" s="55"/>
      <c r="J120" s="55"/>
      <c r="K120" s="55"/>
      <c r="L120" s="55"/>
      <c r="M120" s="58"/>
    </row>
    <row r="121" spans="1:13" x14ac:dyDescent="0.15">
      <c r="A121" s="44" t="s">
        <v>221</v>
      </c>
      <c r="B121" s="67" t="s">
        <v>13</v>
      </c>
      <c r="C121" s="62">
        <v>45657</v>
      </c>
      <c r="D121" s="48" t="s">
        <v>222</v>
      </c>
      <c r="E121" s="48" t="s">
        <v>223</v>
      </c>
      <c r="F121" s="48" t="s">
        <v>16</v>
      </c>
      <c r="G121" s="58" t="s">
        <v>17</v>
      </c>
      <c r="H121" s="80">
        <v>2136867</v>
      </c>
      <c r="I121" s="55"/>
      <c r="J121" s="55"/>
      <c r="K121" s="55"/>
      <c r="L121" s="55"/>
      <c r="M121" s="55"/>
    </row>
    <row r="122" spans="1:13" x14ac:dyDescent="0.15">
      <c r="A122" s="44" t="s">
        <v>221</v>
      </c>
      <c r="B122" s="67" t="s">
        <v>13</v>
      </c>
      <c r="C122" s="62">
        <v>45657</v>
      </c>
      <c r="D122" s="48" t="s">
        <v>224</v>
      </c>
      <c r="E122" s="48" t="s">
        <v>260</v>
      </c>
      <c r="F122" s="48" t="s">
        <v>16</v>
      </c>
      <c r="G122" s="58" t="s">
        <v>17</v>
      </c>
      <c r="H122" s="80">
        <v>2105551</v>
      </c>
      <c r="I122" s="55"/>
      <c r="J122" s="55"/>
      <c r="K122" s="55"/>
      <c r="L122" s="55"/>
      <c r="M122" s="55"/>
    </row>
    <row r="123" spans="1:13" x14ac:dyDescent="0.15">
      <c r="A123" s="44" t="s">
        <v>261</v>
      </c>
      <c r="B123" s="67" t="s">
        <v>396</v>
      </c>
      <c r="C123" s="62">
        <v>45657</v>
      </c>
      <c r="D123" s="48" t="s">
        <v>128</v>
      </c>
      <c r="E123" s="48" t="s">
        <v>262</v>
      </c>
      <c r="F123" s="48" t="s">
        <v>16</v>
      </c>
      <c r="G123" s="58" t="s">
        <v>17</v>
      </c>
      <c r="H123" s="80">
        <v>18282000</v>
      </c>
      <c r="I123" s="55"/>
      <c r="J123" s="55"/>
      <c r="K123" s="55"/>
      <c r="L123" s="55"/>
      <c r="M123" s="58" t="s">
        <v>121</v>
      </c>
    </row>
    <row r="124" spans="1:13" ht="40.5" customHeight="1" x14ac:dyDescent="0.15">
      <c r="A124" s="44" t="s">
        <v>263</v>
      </c>
      <c r="B124" s="67" t="s">
        <v>396</v>
      </c>
      <c r="C124" s="62">
        <v>45657</v>
      </c>
      <c r="D124" s="48" t="s">
        <v>264</v>
      </c>
      <c r="E124" s="48" t="s">
        <v>162</v>
      </c>
      <c r="F124" s="48" t="s">
        <v>16</v>
      </c>
      <c r="G124" s="58" t="s">
        <v>17</v>
      </c>
      <c r="H124" s="80">
        <v>19800000</v>
      </c>
      <c r="I124" s="55"/>
      <c r="J124" s="55"/>
      <c r="K124" s="55"/>
      <c r="L124" s="55"/>
      <c r="M124" s="58" t="s">
        <v>121</v>
      </c>
    </row>
    <row r="125" spans="1:13" ht="40.5" customHeight="1" x14ac:dyDescent="0.15">
      <c r="A125" s="44" t="s">
        <v>265</v>
      </c>
      <c r="B125" s="67" t="s">
        <v>396</v>
      </c>
      <c r="C125" s="62">
        <v>45688</v>
      </c>
      <c r="D125" s="48" t="s">
        <v>266</v>
      </c>
      <c r="E125" s="48" t="s">
        <v>267</v>
      </c>
      <c r="F125" s="48" t="s">
        <v>16</v>
      </c>
      <c r="G125" s="58" t="s">
        <v>17</v>
      </c>
      <c r="H125" s="80">
        <v>3124000</v>
      </c>
      <c r="I125" s="55"/>
      <c r="J125" s="55"/>
      <c r="K125" s="55"/>
      <c r="L125" s="55"/>
      <c r="M125" s="58"/>
    </row>
    <row r="126" spans="1:13" ht="40.5" customHeight="1" x14ac:dyDescent="0.15">
      <c r="A126" s="44" t="s">
        <v>268</v>
      </c>
      <c r="B126" s="67" t="s">
        <v>396</v>
      </c>
      <c r="C126" s="62">
        <v>45688</v>
      </c>
      <c r="D126" s="48" t="s">
        <v>50</v>
      </c>
      <c r="E126" s="48" t="s">
        <v>51</v>
      </c>
      <c r="F126" s="48" t="s">
        <v>16</v>
      </c>
      <c r="G126" s="58" t="s">
        <v>17</v>
      </c>
      <c r="H126" s="80">
        <v>1804000</v>
      </c>
      <c r="I126" s="55"/>
      <c r="J126" s="55"/>
      <c r="K126" s="55"/>
      <c r="L126" s="55"/>
      <c r="M126" s="58"/>
    </row>
    <row r="127" spans="1:13" ht="40.5" customHeight="1" x14ac:dyDescent="0.15">
      <c r="A127" s="44" t="s">
        <v>269</v>
      </c>
      <c r="B127" s="67" t="s">
        <v>396</v>
      </c>
      <c r="C127" s="62">
        <v>45688</v>
      </c>
      <c r="D127" s="48" t="s">
        <v>270</v>
      </c>
      <c r="E127" s="48" t="s">
        <v>271</v>
      </c>
      <c r="F127" s="48" t="s">
        <v>16</v>
      </c>
      <c r="G127" s="58" t="s">
        <v>17</v>
      </c>
      <c r="H127" s="80">
        <v>3027200</v>
      </c>
      <c r="I127" s="55"/>
      <c r="J127" s="55"/>
      <c r="K127" s="55"/>
      <c r="L127" s="55"/>
      <c r="M127" s="58"/>
    </row>
    <row r="128" spans="1:13" ht="40.5" customHeight="1" x14ac:dyDescent="0.15">
      <c r="A128" s="44" t="s">
        <v>272</v>
      </c>
      <c r="B128" s="67" t="s">
        <v>396</v>
      </c>
      <c r="C128" s="62">
        <v>45688</v>
      </c>
      <c r="D128" s="48" t="s">
        <v>153</v>
      </c>
      <c r="E128" s="48" t="s">
        <v>97</v>
      </c>
      <c r="F128" s="48" t="s">
        <v>16</v>
      </c>
      <c r="G128" s="58" t="s">
        <v>17</v>
      </c>
      <c r="H128" s="80">
        <v>15828323</v>
      </c>
      <c r="I128" s="55"/>
      <c r="J128" s="55"/>
      <c r="K128" s="55"/>
      <c r="L128" s="55"/>
      <c r="M128" s="58"/>
    </row>
    <row r="129" spans="1:13" ht="40.5" customHeight="1" x14ac:dyDescent="0.15">
      <c r="A129" s="44" t="s">
        <v>273</v>
      </c>
      <c r="B129" s="67" t="s">
        <v>396</v>
      </c>
      <c r="C129" s="62">
        <v>45716</v>
      </c>
      <c r="D129" s="48" t="s">
        <v>150</v>
      </c>
      <c r="E129" s="48" t="s">
        <v>151</v>
      </c>
      <c r="F129" s="48" t="s">
        <v>16</v>
      </c>
      <c r="G129" s="58" t="s">
        <v>17</v>
      </c>
      <c r="H129" s="80">
        <v>32670000</v>
      </c>
      <c r="I129" s="55"/>
      <c r="J129" s="55"/>
      <c r="K129" s="55"/>
      <c r="L129" s="55"/>
      <c r="M129" s="58" t="s">
        <v>121</v>
      </c>
    </row>
    <row r="130" spans="1:13" ht="40.5" customHeight="1" x14ac:dyDescent="0.15">
      <c r="A130" s="44" t="s">
        <v>274</v>
      </c>
      <c r="B130" s="67" t="s">
        <v>396</v>
      </c>
      <c r="C130" s="62">
        <v>45716</v>
      </c>
      <c r="D130" s="48" t="s">
        <v>150</v>
      </c>
      <c r="E130" s="48" t="s">
        <v>151</v>
      </c>
      <c r="F130" s="48" t="s">
        <v>16</v>
      </c>
      <c r="G130" s="58" t="s">
        <v>17</v>
      </c>
      <c r="H130" s="80">
        <v>164599006</v>
      </c>
      <c r="I130" s="55"/>
      <c r="J130" s="55"/>
      <c r="K130" s="55"/>
      <c r="L130" s="55"/>
      <c r="M130" s="58" t="s">
        <v>121</v>
      </c>
    </row>
    <row r="131" spans="1:13" ht="40.5" customHeight="1" x14ac:dyDescent="0.15">
      <c r="A131" s="44" t="s">
        <v>275</v>
      </c>
      <c r="B131" s="67" t="s">
        <v>396</v>
      </c>
      <c r="C131" s="62">
        <v>45716</v>
      </c>
      <c r="D131" s="48" t="s">
        <v>150</v>
      </c>
      <c r="E131" s="48" t="s">
        <v>151</v>
      </c>
      <c r="F131" s="48" t="s">
        <v>16</v>
      </c>
      <c r="G131" s="58" t="s">
        <v>17</v>
      </c>
      <c r="H131" s="80">
        <v>26604990</v>
      </c>
      <c r="I131" s="55"/>
      <c r="J131" s="55"/>
      <c r="K131" s="55"/>
      <c r="L131" s="55"/>
      <c r="M131" s="58" t="s">
        <v>121</v>
      </c>
    </row>
    <row r="132" spans="1:13" x14ac:dyDescent="0.15">
      <c r="A132" s="44" t="s">
        <v>276</v>
      </c>
      <c r="B132" s="67" t="s">
        <v>396</v>
      </c>
      <c r="C132" s="62">
        <v>45716</v>
      </c>
      <c r="D132" s="48" t="s">
        <v>150</v>
      </c>
      <c r="E132" s="48" t="s">
        <v>151</v>
      </c>
      <c r="F132" s="48" t="s">
        <v>16</v>
      </c>
      <c r="G132" s="58" t="s">
        <v>17</v>
      </c>
      <c r="H132" s="80">
        <v>28394520</v>
      </c>
      <c r="I132" s="55"/>
      <c r="J132" s="55"/>
      <c r="K132" s="55"/>
      <c r="L132" s="55"/>
      <c r="M132" s="58" t="s">
        <v>121</v>
      </c>
    </row>
    <row r="133" spans="1:13" ht="40.5" customHeight="1" x14ac:dyDescent="0.15">
      <c r="A133" s="44" t="s">
        <v>279</v>
      </c>
      <c r="B133" s="67" t="s">
        <v>396</v>
      </c>
      <c r="C133" s="62">
        <v>45747</v>
      </c>
      <c r="D133" s="48" t="s">
        <v>184</v>
      </c>
      <c r="E133" s="48" t="s">
        <v>173</v>
      </c>
      <c r="F133" s="48" t="s">
        <v>16</v>
      </c>
      <c r="G133" s="58" t="s">
        <v>17</v>
      </c>
      <c r="H133" s="80">
        <v>29205000</v>
      </c>
      <c r="I133" s="55"/>
      <c r="J133" s="55"/>
      <c r="K133" s="55"/>
      <c r="L133" s="55"/>
      <c r="M133" s="58"/>
    </row>
    <row r="134" spans="1:13" ht="40.5" customHeight="1" x14ac:dyDescent="0.15">
      <c r="A134" s="44" t="s">
        <v>398</v>
      </c>
      <c r="B134" s="67" t="s">
        <v>396</v>
      </c>
      <c r="C134" s="62"/>
      <c r="D134" s="48"/>
      <c r="E134" s="48"/>
      <c r="F134" s="48" t="s">
        <v>16</v>
      </c>
      <c r="G134" s="58" t="s">
        <v>17</v>
      </c>
      <c r="H134" s="80"/>
      <c r="I134" s="55"/>
      <c r="J134" s="55"/>
      <c r="K134" s="55"/>
      <c r="L134" s="55"/>
      <c r="M134" s="58" t="s">
        <v>121</v>
      </c>
    </row>
    <row r="135" spans="1:13" ht="40.5" customHeight="1" x14ac:dyDescent="0.15">
      <c r="A135" s="44" t="s">
        <v>286</v>
      </c>
      <c r="B135" s="67" t="s">
        <v>396</v>
      </c>
      <c r="C135" s="62"/>
      <c r="D135" s="48"/>
      <c r="E135" s="48"/>
      <c r="F135" s="48" t="s">
        <v>16</v>
      </c>
      <c r="G135" s="58" t="s">
        <v>17</v>
      </c>
      <c r="H135" s="80"/>
      <c r="I135" s="55"/>
      <c r="J135" s="55"/>
      <c r="K135" s="55"/>
      <c r="L135" s="55"/>
      <c r="M135" s="58"/>
    </row>
    <row r="136" spans="1:13" ht="40.5" customHeight="1" x14ac:dyDescent="0.15">
      <c r="A136" s="44" t="s">
        <v>277</v>
      </c>
      <c r="B136" s="67" t="s">
        <v>396</v>
      </c>
      <c r="C136" s="62">
        <v>45729</v>
      </c>
      <c r="D136" s="48" t="s">
        <v>146</v>
      </c>
      <c r="E136" s="48" t="s">
        <v>61</v>
      </c>
      <c r="F136" s="48" t="s">
        <v>16</v>
      </c>
      <c r="G136" s="58" t="s">
        <v>17</v>
      </c>
      <c r="H136" s="80">
        <v>12694000</v>
      </c>
      <c r="I136" s="55"/>
      <c r="J136" s="55"/>
      <c r="K136" s="55"/>
      <c r="L136" s="55"/>
      <c r="M136" s="58"/>
    </row>
    <row r="137" spans="1:13" ht="40.5" customHeight="1" x14ac:dyDescent="0.15">
      <c r="A137" s="44" t="s">
        <v>278</v>
      </c>
      <c r="B137" s="67" t="s">
        <v>396</v>
      </c>
      <c r="C137" s="62">
        <v>45729</v>
      </c>
      <c r="D137" s="48" t="s">
        <v>146</v>
      </c>
      <c r="E137" s="48" t="s">
        <v>61</v>
      </c>
      <c r="F137" s="48" t="s">
        <v>16</v>
      </c>
      <c r="G137" s="58" t="s">
        <v>17</v>
      </c>
      <c r="H137" s="80">
        <v>14509000</v>
      </c>
      <c r="I137" s="55"/>
      <c r="J137" s="55"/>
      <c r="K137" s="55"/>
      <c r="L137" s="55"/>
      <c r="M137" s="58"/>
    </row>
    <row r="138" spans="1:13" ht="40.5" customHeight="1" x14ac:dyDescent="0.15">
      <c r="A138" s="44" t="s">
        <v>265</v>
      </c>
      <c r="B138" s="67" t="s">
        <v>396</v>
      </c>
      <c r="C138" s="62">
        <v>45737</v>
      </c>
      <c r="D138" s="48"/>
      <c r="E138" s="48"/>
      <c r="F138" s="48" t="s">
        <v>16</v>
      </c>
      <c r="G138" s="58" t="s">
        <v>17</v>
      </c>
      <c r="H138" s="80"/>
      <c r="I138" s="55"/>
      <c r="J138" s="55"/>
      <c r="K138" s="55"/>
      <c r="L138" s="55"/>
      <c r="M138" s="58"/>
    </row>
  </sheetData>
  <autoFilter ref="A4:M4" xr:uid="{F2F34E33-95F9-4A21-91AA-C167E43ED32C}">
    <sortState xmlns:xlrd2="http://schemas.microsoft.com/office/spreadsheetml/2017/richdata2" ref="A5:M134">
      <sortCondition ref="C4"/>
    </sortState>
  </autoFilter>
  <phoneticPr fontId="2"/>
  <conditionalFormatting sqref="A38:A52 H38:H52">
    <cfRule type="containsBlanks" dxfId="108" priority="2" stopIfTrue="1">
      <formula>LEN(TRIM(A38))=0</formula>
    </cfRule>
  </conditionalFormatting>
  <conditionalFormatting sqref="C5:C36 H5:H36 A8:A36">
    <cfRule type="containsBlanks" dxfId="107" priority="18" stopIfTrue="1">
      <formula>LEN(TRIM(A5))=0</formula>
    </cfRule>
  </conditionalFormatting>
  <conditionalFormatting sqref="C38:C138">
    <cfRule type="containsBlanks" dxfId="106" priority="1" stopIfTrue="1">
      <formula>LEN(TRIM(C38))=0</formula>
    </cfRule>
  </conditionalFormatting>
  <conditionalFormatting sqref="D7">
    <cfRule type="containsBlanks" dxfId="105" priority="24">
      <formula>LEN(TRIM(D7))=0</formula>
    </cfRule>
  </conditionalFormatting>
  <dataValidations disablePrompts="1" count="3">
    <dataValidation type="list" allowBlank="1" showInputMessage="1" showErrorMessage="1" sqref="J37:K37" xr:uid="{16B08727-8181-49EB-87B9-D07AED1E6647}">
      <formula1>#REF!</formula1>
    </dataValidation>
    <dataValidation imeMode="off" allowBlank="1" showInputMessage="1" showErrorMessage="1" sqref="D8:D14 D38:D45 D48:D49 D5:D6" xr:uid="{EB7E56BE-B5B0-4709-8266-F8D9079C7775}"/>
    <dataValidation allowBlank="1" showInputMessage="1" showErrorMessage="1" prompt="「単価契約」の場合は単価に予定数量を乗じてください。" sqref="H5:H52" xr:uid="{D40F4A4A-7C91-440D-9686-5D5C288F2FB9}"/>
  </dataValidations>
  <pageMargins left="0.78740157480314965" right="0.39370078740157483" top="0.59055118110236227" bottom="0.98425196850393704" header="0.51181102362204722" footer="0.51181102362204722"/>
  <pageSetup paperSize="9" scale="62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920C-E5F1-4DFD-9BC7-70C416AD7A09}">
  <sheetPr>
    <pageSetUpPr fitToPage="1"/>
  </sheetPr>
  <dimension ref="A1:M137"/>
  <sheetViews>
    <sheetView zoomScaleNormal="100" zoomScaleSheetLayoutView="70" workbookViewId="0">
      <pane ySplit="4" topLeftCell="A83" activePane="bottomLeft" state="frozen"/>
      <selection pane="bottomLeft" activeCell="D90" sqref="D90"/>
    </sheetView>
  </sheetViews>
  <sheetFormatPr defaultColWidth="9" defaultRowHeight="13.5" x14ac:dyDescent="0.15"/>
  <cols>
    <col min="1" max="1" width="25.625" style="41" customWidth="1"/>
    <col min="2" max="2" width="40.875" style="41" customWidth="1"/>
    <col min="3" max="3" width="9.375" style="41" customWidth="1"/>
    <col min="4" max="5" width="30.625" style="68" customWidth="1"/>
    <col min="6" max="6" width="15.625" style="41" customWidth="1"/>
    <col min="7" max="7" width="9" style="40" customWidth="1"/>
    <col min="8" max="8" width="12.875" style="40" bestFit="1" customWidth="1"/>
    <col min="9" max="9" width="9" style="40"/>
    <col min="10" max="13" width="9" style="40" customWidth="1"/>
    <col min="14" max="16384" width="9" style="40"/>
  </cols>
  <sheetData>
    <row r="1" spans="1:13" x14ac:dyDescent="0.15">
      <c r="M1" s="42"/>
    </row>
    <row r="2" spans="1:13" x14ac:dyDescent="0.15">
      <c r="A2" s="40" t="s">
        <v>0</v>
      </c>
    </row>
    <row r="4" spans="1:13" ht="40.5" customHeight="1" x14ac:dyDescent="0.15">
      <c r="A4" s="43" t="s">
        <v>1</v>
      </c>
      <c r="B4" s="44" t="s">
        <v>2</v>
      </c>
      <c r="C4" s="43" t="s">
        <v>3</v>
      </c>
      <c r="D4" s="69" t="s">
        <v>4</v>
      </c>
      <c r="E4" s="69" t="s">
        <v>5</v>
      </c>
      <c r="F4" s="43" t="s">
        <v>6</v>
      </c>
      <c r="G4" s="57" t="s">
        <v>7</v>
      </c>
      <c r="H4" s="79" t="s">
        <v>8</v>
      </c>
      <c r="I4" s="43" t="s">
        <v>9</v>
      </c>
      <c r="J4" s="45" t="s">
        <v>10</v>
      </c>
      <c r="K4" s="46"/>
      <c r="L4" s="47"/>
      <c r="M4" s="44" t="s">
        <v>11</v>
      </c>
    </row>
    <row r="5" spans="1:13" ht="40.5" customHeight="1" x14ac:dyDescent="0.15">
      <c r="A5" s="48" t="s">
        <v>399</v>
      </c>
      <c r="B5" s="49" t="s">
        <v>397</v>
      </c>
      <c r="C5" s="62">
        <v>44671</v>
      </c>
      <c r="D5" s="70" t="s">
        <v>400</v>
      </c>
      <c r="E5" s="48" t="s">
        <v>401</v>
      </c>
      <c r="F5" s="48" t="s">
        <v>16</v>
      </c>
      <c r="G5" s="50" t="s">
        <v>402</v>
      </c>
      <c r="H5" s="51">
        <v>30800000</v>
      </c>
      <c r="I5" s="52" t="s">
        <v>17</v>
      </c>
      <c r="J5" s="53"/>
      <c r="K5" s="54"/>
      <c r="L5" s="55"/>
      <c r="M5" s="56"/>
    </row>
    <row r="6" spans="1:13" ht="40.5" customHeight="1" x14ac:dyDescent="0.15">
      <c r="A6" s="48" t="s">
        <v>403</v>
      </c>
      <c r="B6" s="49" t="s">
        <v>397</v>
      </c>
      <c r="C6" s="62">
        <v>44711</v>
      </c>
      <c r="D6" s="71" t="s">
        <v>404</v>
      </c>
      <c r="E6" s="48" t="s">
        <v>405</v>
      </c>
      <c r="F6" s="48" t="s">
        <v>16</v>
      </c>
      <c r="G6" s="50" t="s">
        <v>17</v>
      </c>
      <c r="H6" s="51">
        <v>79750000</v>
      </c>
      <c r="I6" s="52" t="s">
        <v>17</v>
      </c>
      <c r="J6" s="57"/>
      <c r="K6" s="53"/>
      <c r="L6" s="53"/>
      <c r="M6" s="58"/>
    </row>
    <row r="7" spans="1:13" ht="40.5" customHeight="1" x14ac:dyDescent="0.15">
      <c r="A7" s="48" t="s">
        <v>406</v>
      </c>
      <c r="B7" s="49" t="s">
        <v>397</v>
      </c>
      <c r="C7" s="62">
        <v>44715</v>
      </c>
      <c r="D7" s="70" t="s">
        <v>407</v>
      </c>
      <c r="E7" s="72" t="s">
        <v>408</v>
      </c>
      <c r="F7" s="48" t="s">
        <v>409</v>
      </c>
      <c r="G7" s="50" t="s">
        <v>17</v>
      </c>
      <c r="H7" s="51">
        <v>14025000</v>
      </c>
      <c r="I7" s="52" t="s">
        <v>17</v>
      </c>
      <c r="J7" s="53"/>
      <c r="K7" s="53"/>
      <c r="L7" s="53"/>
      <c r="M7" s="58"/>
    </row>
    <row r="8" spans="1:13" ht="40.5" customHeight="1" x14ac:dyDescent="0.15">
      <c r="A8" s="48" t="s">
        <v>410</v>
      </c>
      <c r="B8" s="49" t="s">
        <v>397</v>
      </c>
      <c r="C8" s="62">
        <v>44742</v>
      </c>
      <c r="D8" s="71" t="s">
        <v>411</v>
      </c>
      <c r="E8" s="48" t="s">
        <v>412</v>
      </c>
      <c r="F8" s="48" t="s">
        <v>16</v>
      </c>
      <c r="G8" s="50" t="s">
        <v>17</v>
      </c>
      <c r="H8" s="51">
        <v>16216200</v>
      </c>
      <c r="I8" s="52" t="s">
        <v>17</v>
      </c>
      <c r="J8" s="57"/>
      <c r="K8" s="53"/>
      <c r="L8" s="53"/>
      <c r="M8" s="58"/>
    </row>
    <row r="9" spans="1:13" ht="40.5" customHeight="1" x14ac:dyDescent="0.15">
      <c r="A9" s="48" t="s">
        <v>413</v>
      </c>
      <c r="B9" s="49" t="s">
        <v>397</v>
      </c>
      <c r="C9" s="62">
        <v>44742</v>
      </c>
      <c r="D9" s="71" t="s">
        <v>104</v>
      </c>
      <c r="E9" s="73" t="s">
        <v>414</v>
      </c>
      <c r="F9" s="48" t="s">
        <v>16</v>
      </c>
      <c r="G9" s="50" t="s">
        <v>17</v>
      </c>
      <c r="H9" s="59">
        <v>109534837</v>
      </c>
      <c r="I9" s="52"/>
      <c r="J9" s="57"/>
      <c r="K9" s="53"/>
      <c r="L9" s="53"/>
      <c r="M9" s="58"/>
    </row>
    <row r="10" spans="1:13" ht="40.5" customHeight="1" x14ac:dyDescent="0.15">
      <c r="A10" s="48" t="s">
        <v>413</v>
      </c>
      <c r="B10" s="49" t="s">
        <v>397</v>
      </c>
      <c r="C10" s="62">
        <v>44742</v>
      </c>
      <c r="D10" s="71" t="s">
        <v>14</v>
      </c>
      <c r="E10" s="73" t="s">
        <v>210</v>
      </c>
      <c r="F10" s="48" t="s">
        <v>16</v>
      </c>
      <c r="G10" s="50" t="s">
        <v>17</v>
      </c>
      <c r="H10" s="59">
        <v>48022951</v>
      </c>
      <c r="I10" s="52"/>
      <c r="J10" s="53"/>
      <c r="K10" s="53"/>
      <c r="L10" s="53"/>
      <c r="M10" s="58"/>
    </row>
    <row r="11" spans="1:13" ht="40.5" customHeight="1" x14ac:dyDescent="0.15">
      <c r="A11" s="48" t="s">
        <v>413</v>
      </c>
      <c r="B11" s="49" t="s">
        <v>397</v>
      </c>
      <c r="C11" s="62">
        <v>44742</v>
      </c>
      <c r="D11" s="74" t="s">
        <v>25</v>
      </c>
      <c r="E11" s="73" t="s">
        <v>26</v>
      </c>
      <c r="F11" s="48" t="s">
        <v>16</v>
      </c>
      <c r="G11" s="50" t="s">
        <v>17</v>
      </c>
      <c r="H11" s="59">
        <v>6559960</v>
      </c>
      <c r="I11" s="52"/>
      <c r="J11" s="57"/>
      <c r="K11" s="53"/>
      <c r="L11" s="53"/>
      <c r="M11" s="58"/>
    </row>
    <row r="12" spans="1:13" ht="40.5" customHeight="1" x14ac:dyDescent="0.15">
      <c r="A12" s="48" t="s">
        <v>413</v>
      </c>
      <c r="B12" s="49" t="s">
        <v>397</v>
      </c>
      <c r="C12" s="62">
        <v>44742</v>
      </c>
      <c r="D12" s="70" t="s">
        <v>415</v>
      </c>
      <c r="E12" s="48" t="s">
        <v>416</v>
      </c>
      <c r="F12" s="48" t="s">
        <v>16</v>
      </c>
      <c r="G12" s="50" t="s">
        <v>17</v>
      </c>
      <c r="H12" s="59">
        <v>278168</v>
      </c>
      <c r="I12" s="52"/>
      <c r="J12" s="53"/>
      <c r="K12" s="53"/>
      <c r="L12" s="53"/>
      <c r="M12" s="58"/>
    </row>
    <row r="13" spans="1:13" ht="40.5" customHeight="1" x14ac:dyDescent="0.15">
      <c r="A13" s="48" t="s">
        <v>413</v>
      </c>
      <c r="B13" s="49" t="s">
        <v>397</v>
      </c>
      <c r="C13" s="62">
        <v>44742</v>
      </c>
      <c r="D13" s="71" t="s">
        <v>417</v>
      </c>
      <c r="E13" s="48" t="s">
        <v>418</v>
      </c>
      <c r="F13" s="48" t="s">
        <v>16</v>
      </c>
      <c r="G13" s="50" t="s">
        <v>402</v>
      </c>
      <c r="H13" s="59">
        <v>3994100</v>
      </c>
      <c r="I13" s="52"/>
      <c r="J13" s="53"/>
      <c r="K13" s="53"/>
      <c r="L13" s="53"/>
      <c r="M13" s="58"/>
    </row>
    <row r="14" spans="1:13" ht="40.5" customHeight="1" x14ac:dyDescent="0.15">
      <c r="A14" s="48" t="s">
        <v>413</v>
      </c>
      <c r="B14" s="49" t="s">
        <v>397</v>
      </c>
      <c r="C14" s="62">
        <v>44742</v>
      </c>
      <c r="D14" s="70" t="s">
        <v>419</v>
      </c>
      <c r="E14" s="48" t="s">
        <v>420</v>
      </c>
      <c r="F14" s="48" t="s">
        <v>16</v>
      </c>
      <c r="G14" s="50" t="s">
        <v>402</v>
      </c>
      <c r="H14" s="59">
        <v>10806503</v>
      </c>
      <c r="I14" s="52"/>
      <c r="J14" s="53"/>
      <c r="K14" s="53"/>
      <c r="L14" s="53"/>
      <c r="M14" s="58"/>
    </row>
    <row r="15" spans="1:13" ht="40.5" customHeight="1" x14ac:dyDescent="0.15">
      <c r="A15" s="48" t="s">
        <v>413</v>
      </c>
      <c r="B15" s="49" t="s">
        <v>397</v>
      </c>
      <c r="C15" s="62">
        <v>44742</v>
      </c>
      <c r="D15" s="70" t="s">
        <v>421</v>
      </c>
      <c r="E15" s="48" t="s">
        <v>422</v>
      </c>
      <c r="F15" s="48" t="s">
        <v>16</v>
      </c>
      <c r="G15" s="50" t="s">
        <v>402</v>
      </c>
      <c r="H15" s="59">
        <v>72183717</v>
      </c>
      <c r="I15" s="52"/>
      <c r="J15" s="53"/>
      <c r="K15" s="53"/>
      <c r="L15" s="53"/>
      <c r="M15" s="58"/>
    </row>
    <row r="16" spans="1:13" ht="40.5" customHeight="1" x14ac:dyDescent="0.15">
      <c r="A16" s="48" t="s">
        <v>423</v>
      </c>
      <c r="B16" s="49" t="s">
        <v>397</v>
      </c>
      <c r="C16" s="62">
        <v>44743</v>
      </c>
      <c r="D16" s="70" t="s">
        <v>424</v>
      </c>
      <c r="E16" s="75" t="s">
        <v>425</v>
      </c>
      <c r="F16" s="48" t="s">
        <v>16</v>
      </c>
      <c r="G16" s="50" t="s">
        <v>17</v>
      </c>
      <c r="H16" s="51">
        <v>16500000</v>
      </c>
      <c r="I16" s="52" t="s">
        <v>17</v>
      </c>
      <c r="J16" s="53"/>
      <c r="K16" s="53"/>
      <c r="L16" s="53"/>
      <c r="M16" s="58"/>
    </row>
    <row r="17" spans="1:13" ht="40.5" customHeight="1" x14ac:dyDescent="0.15">
      <c r="A17" s="48" t="s">
        <v>426</v>
      </c>
      <c r="B17" s="49" t="s">
        <v>397</v>
      </c>
      <c r="C17" s="62">
        <v>44797</v>
      </c>
      <c r="D17" s="71" t="s">
        <v>104</v>
      </c>
      <c r="E17" s="73" t="s">
        <v>414</v>
      </c>
      <c r="F17" s="48" t="s">
        <v>16</v>
      </c>
      <c r="G17" s="50" t="s">
        <v>17</v>
      </c>
      <c r="H17" s="51">
        <v>26070000</v>
      </c>
      <c r="I17" s="52" t="s">
        <v>17</v>
      </c>
      <c r="J17" s="53"/>
      <c r="K17" s="53"/>
      <c r="L17" s="53"/>
      <c r="M17" s="58"/>
    </row>
    <row r="18" spans="1:13" ht="40.5" customHeight="1" x14ac:dyDescent="0.15">
      <c r="A18" s="48" t="s">
        <v>427</v>
      </c>
      <c r="B18" s="49" t="s">
        <v>397</v>
      </c>
      <c r="C18" s="62">
        <v>44806</v>
      </c>
      <c r="D18" s="71" t="s">
        <v>428</v>
      </c>
      <c r="E18" s="48" t="s">
        <v>429</v>
      </c>
      <c r="F18" s="48" t="s">
        <v>16</v>
      </c>
      <c r="G18" s="50" t="s">
        <v>402</v>
      </c>
      <c r="H18" s="51">
        <v>17600000</v>
      </c>
      <c r="I18" s="52" t="s">
        <v>17</v>
      </c>
      <c r="J18" s="57"/>
      <c r="K18" s="53"/>
      <c r="L18" s="53"/>
      <c r="M18" s="58"/>
    </row>
    <row r="19" spans="1:13" ht="40.5" customHeight="1" x14ac:dyDescent="0.15">
      <c r="A19" s="48" t="s">
        <v>430</v>
      </c>
      <c r="B19" s="49" t="s">
        <v>397</v>
      </c>
      <c r="C19" s="62">
        <v>44806</v>
      </c>
      <c r="D19" s="71" t="s">
        <v>431</v>
      </c>
      <c r="E19" s="73" t="s">
        <v>432</v>
      </c>
      <c r="F19" s="48" t="s">
        <v>16</v>
      </c>
      <c r="G19" s="50" t="s">
        <v>17</v>
      </c>
      <c r="H19" s="51">
        <v>27500000</v>
      </c>
      <c r="I19" s="52" t="s">
        <v>17</v>
      </c>
      <c r="J19" s="53"/>
      <c r="K19" s="53"/>
      <c r="L19" s="53"/>
      <c r="M19" s="58"/>
    </row>
    <row r="20" spans="1:13" ht="40.5" customHeight="1" x14ac:dyDescent="0.15">
      <c r="A20" s="48" t="s">
        <v>433</v>
      </c>
      <c r="B20" s="49" t="s">
        <v>397</v>
      </c>
      <c r="C20" s="62">
        <v>44809</v>
      </c>
      <c r="D20" s="70" t="s">
        <v>434</v>
      </c>
      <c r="E20" s="48" t="s">
        <v>435</v>
      </c>
      <c r="F20" s="48" t="s">
        <v>16</v>
      </c>
      <c r="G20" s="50" t="s">
        <v>402</v>
      </c>
      <c r="H20" s="51">
        <v>4400000</v>
      </c>
      <c r="I20" s="52" t="s">
        <v>17</v>
      </c>
      <c r="J20" s="57"/>
      <c r="K20" s="53"/>
      <c r="L20" s="53"/>
      <c r="M20" s="58" t="s">
        <v>18</v>
      </c>
    </row>
    <row r="21" spans="1:13" ht="40.5" customHeight="1" x14ac:dyDescent="0.15">
      <c r="A21" s="48" t="s">
        <v>436</v>
      </c>
      <c r="B21" s="49" t="s">
        <v>397</v>
      </c>
      <c r="C21" s="62">
        <v>44819</v>
      </c>
      <c r="D21" s="71" t="s">
        <v>437</v>
      </c>
      <c r="E21" s="48" t="s">
        <v>438</v>
      </c>
      <c r="F21" s="48" t="s">
        <v>16</v>
      </c>
      <c r="G21" s="50" t="s">
        <v>17</v>
      </c>
      <c r="H21" s="51">
        <v>186120000</v>
      </c>
      <c r="I21" s="52"/>
      <c r="J21" s="53"/>
      <c r="K21" s="54"/>
      <c r="L21" s="55"/>
      <c r="M21" s="58"/>
    </row>
    <row r="22" spans="1:13" ht="40.5" customHeight="1" x14ac:dyDescent="0.15">
      <c r="A22" s="60" t="s">
        <v>439</v>
      </c>
      <c r="B22" s="49" t="s">
        <v>397</v>
      </c>
      <c r="C22" s="62">
        <v>44824</v>
      </c>
      <c r="D22" s="70" t="s">
        <v>440</v>
      </c>
      <c r="E22" s="48" t="s">
        <v>441</v>
      </c>
      <c r="F22" s="48" t="s">
        <v>442</v>
      </c>
      <c r="G22" s="50" t="s">
        <v>17</v>
      </c>
      <c r="H22" s="51">
        <v>765966</v>
      </c>
      <c r="I22" s="52" t="s">
        <v>17</v>
      </c>
      <c r="J22" s="53"/>
      <c r="K22" s="53"/>
      <c r="L22" s="53"/>
      <c r="M22" s="58"/>
    </row>
    <row r="23" spans="1:13" ht="40.5" customHeight="1" x14ac:dyDescent="0.15">
      <c r="A23" s="60" t="s">
        <v>443</v>
      </c>
      <c r="B23" s="49" t="s">
        <v>397</v>
      </c>
      <c r="C23" s="62">
        <v>44826</v>
      </c>
      <c r="D23" s="71" t="s">
        <v>444</v>
      </c>
      <c r="E23" s="48" t="s">
        <v>445</v>
      </c>
      <c r="F23" s="48" t="s">
        <v>16</v>
      </c>
      <c r="G23" s="50" t="s">
        <v>17</v>
      </c>
      <c r="H23" s="51">
        <v>7920000</v>
      </c>
      <c r="I23" s="52"/>
      <c r="J23" s="53"/>
      <c r="K23" s="53"/>
      <c r="L23" s="53"/>
      <c r="M23" s="58"/>
    </row>
    <row r="24" spans="1:13" ht="40.5" customHeight="1" x14ac:dyDescent="0.15">
      <c r="A24" s="60" t="s">
        <v>446</v>
      </c>
      <c r="B24" s="49" t="s">
        <v>397</v>
      </c>
      <c r="C24" s="62">
        <v>44826</v>
      </c>
      <c r="D24" s="71" t="s">
        <v>447</v>
      </c>
      <c r="E24" s="48" t="s">
        <v>448</v>
      </c>
      <c r="F24" s="48" t="s">
        <v>16</v>
      </c>
      <c r="G24" s="50" t="s">
        <v>17</v>
      </c>
      <c r="H24" s="51">
        <v>5500000</v>
      </c>
      <c r="I24" s="52"/>
      <c r="J24" s="57"/>
      <c r="K24" s="53"/>
      <c r="L24" s="53"/>
      <c r="M24" s="58"/>
    </row>
    <row r="25" spans="1:13" ht="40.5" customHeight="1" x14ac:dyDescent="0.15">
      <c r="A25" s="60" t="s">
        <v>449</v>
      </c>
      <c r="B25" s="49" t="s">
        <v>397</v>
      </c>
      <c r="C25" s="62">
        <v>44826</v>
      </c>
      <c r="D25" s="71" t="s">
        <v>447</v>
      </c>
      <c r="E25" s="48" t="s">
        <v>448</v>
      </c>
      <c r="F25" s="48" t="s">
        <v>16</v>
      </c>
      <c r="G25" s="50" t="s">
        <v>17</v>
      </c>
      <c r="H25" s="51">
        <v>3520000</v>
      </c>
      <c r="I25" s="52"/>
      <c r="J25" s="53"/>
      <c r="K25" s="54"/>
      <c r="L25" s="55"/>
      <c r="M25" s="58"/>
    </row>
    <row r="26" spans="1:13" ht="40.5" customHeight="1" x14ac:dyDescent="0.15">
      <c r="A26" s="60" t="s">
        <v>450</v>
      </c>
      <c r="B26" s="49" t="s">
        <v>397</v>
      </c>
      <c r="C26" s="62">
        <v>44830</v>
      </c>
      <c r="D26" s="70" t="s">
        <v>184</v>
      </c>
      <c r="E26" s="48" t="s">
        <v>22</v>
      </c>
      <c r="F26" s="48" t="s">
        <v>16</v>
      </c>
      <c r="G26" s="50" t="s">
        <v>17</v>
      </c>
      <c r="H26" s="51">
        <v>11330000</v>
      </c>
      <c r="I26" s="52"/>
      <c r="J26" s="53"/>
      <c r="K26" s="53"/>
      <c r="L26" s="53"/>
      <c r="M26" s="58" t="s">
        <v>18</v>
      </c>
    </row>
    <row r="27" spans="1:13" ht="40.5" customHeight="1" x14ac:dyDescent="0.15">
      <c r="A27" s="60" t="s">
        <v>451</v>
      </c>
      <c r="B27" s="49" t="s">
        <v>397</v>
      </c>
      <c r="C27" s="62">
        <v>44831</v>
      </c>
      <c r="D27" s="71" t="s">
        <v>452</v>
      </c>
      <c r="E27" s="48" t="s">
        <v>453</v>
      </c>
      <c r="F27" s="48" t="s">
        <v>16</v>
      </c>
      <c r="G27" s="50" t="s">
        <v>402</v>
      </c>
      <c r="H27" s="51">
        <v>13695000</v>
      </c>
      <c r="I27" s="52"/>
      <c r="J27" s="53"/>
      <c r="K27" s="53"/>
      <c r="L27" s="53"/>
      <c r="M27" s="56" t="s">
        <v>18</v>
      </c>
    </row>
    <row r="28" spans="1:13" ht="40.5" customHeight="1" x14ac:dyDescent="0.15">
      <c r="A28" s="76" t="s">
        <v>454</v>
      </c>
      <c r="B28" s="49" t="s">
        <v>13</v>
      </c>
      <c r="C28" s="62">
        <v>44834</v>
      </c>
      <c r="D28" s="71" t="s">
        <v>417</v>
      </c>
      <c r="E28" s="48" t="s">
        <v>418</v>
      </c>
      <c r="F28" s="48" t="s">
        <v>16</v>
      </c>
      <c r="G28" s="50" t="s">
        <v>17</v>
      </c>
      <c r="H28" s="51">
        <v>12033213</v>
      </c>
      <c r="I28" s="52"/>
      <c r="J28" s="57"/>
      <c r="K28" s="53"/>
      <c r="L28" s="53"/>
      <c r="M28" s="58"/>
    </row>
    <row r="29" spans="1:13" ht="40.5" customHeight="1" x14ac:dyDescent="0.15">
      <c r="A29" s="76" t="s">
        <v>454</v>
      </c>
      <c r="B29" s="49" t="s">
        <v>455</v>
      </c>
      <c r="C29" s="62">
        <v>44834</v>
      </c>
      <c r="D29" s="70" t="s">
        <v>419</v>
      </c>
      <c r="E29" s="48" t="s">
        <v>456</v>
      </c>
      <c r="F29" s="48" t="s">
        <v>16</v>
      </c>
      <c r="G29" s="50" t="s">
        <v>17</v>
      </c>
      <c r="H29" s="51">
        <v>52585408</v>
      </c>
      <c r="I29" s="52"/>
      <c r="J29" s="53"/>
      <c r="K29" s="53"/>
      <c r="L29" s="53"/>
      <c r="M29" s="56"/>
    </row>
    <row r="30" spans="1:13" ht="40.5" customHeight="1" x14ac:dyDescent="0.15">
      <c r="A30" s="76" t="s">
        <v>454</v>
      </c>
      <c r="B30" s="49" t="s">
        <v>457</v>
      </c>
      <c r="C30" s="62">
        <v>44834</v>
      </c>
      <c r="D30" s="71" t="s">
        <v>458</v>
      </c>
      <c r="E30" s="48" t="s">
        <v>459</v>
      </c>
      <c r="F30" s="48" t="s">
        <v>16</v>
      </c>
      <c r="G30" s="50" t="s">
        <v>17</v>
      </c>
      <c r="H30" s="51">
        <v>34375135</v>
      </c>
      <c r="I30" s="52"/>
      <c r="J30" s="53"/>
      <c r="K30" s="53"/>
      <c r="L30" s="53"/>
      <c r="M30" s="58"/>
    </row>
    <row r="31" spans="1:13" ht="40.5" customHeight="1" x14ac:dyDescent="0.15">
      <c r="A31" s="76" t="s">
        <v>454</v>
      </c>
      <c r="B31" s="49" t="s">
        <v>460</v>
      </c>
      <c r="C31" s="62">
        <v>44834</v>
      </c>
      <c r="D31" s="70" t="s">
        <v>421</v>
      </c>
      <c r="E31" s="48" t="s">
        <v>461</v>
      </c>
      <c r="F31" s="48" t="s">
        <v>16</v>
      </c>
      <c r="G31" s="50" t="s">
        <v>17</v>
      </c>
      <c r="H31" s="51">
        <v>3098839</v>
      </c>
      <c r="I31" s="52"/>
      <c r="J31" s="53"/>
      <c r="K31" s="53"/>
      <c r="L31" s="53"/>
      <c r="M31" s="56"/>
    </row>
    <row r="32" spans="1:13" ht="40.5" customHeight="1" x14ac:dyDescent="0.15">
      <c r="A32" s="76" t="s">
        <v>454</v>
      </c>
      <c r="B32" s="49" t="s">
        <v>396</v>
      </c>
      <c r="C32" s="62">
        <v>44834</v>
      </c>
      <c r="D32" s="71" t="s">
        <v>462</v>
      </c>
      <c r="E32" s="48" t="s">
        <v>463</v>
      </c>
      <c r="F32" s="48" t="s">
        <v>16</v>
      </c>
      <c r="G32" s="50" t="s">
        <v>17</v>
      </c>
      <c r="H32" s="51">
        <v>18144250</v>
      </c>
      <c r="I32" s="52"/>
      <c r="J32" s="53"/>
      <c r="K32" s="53"/>
      <c r="L32" s="53"/>
      <c r="M32" s="58"/>
    </row>
    <row r="33" spans="1:13" ht="40.5" customHeight="1" x14ac:dyDescent="0.15">
      <c r="A33" s="76" t="s">
        <v>454</v>
      </c>
      <c r="B33" s="49" t="s">
        <v>464</v>
      </c>
      <c r="C33" s="62">
        <v>44834</v>
      </c>
      <c r="D33" s="71" t="s">
        <v>465</v>
      </c>
      <c r="E33" s="48" t="s">
        <v>466</v>
      </c>
      <c r="F33" s="48" t="s">
        <v>16</v>
      </c>
      <c r="G33" s="50" t="s">
        <v>17</v>
      </c>
      <c r="H33" s="51">
        <v>383705</v>
      </c>
      <c r="I33" s="52"/>
      <c r="J33" s="53"/>
      <c r="K33" s="53"/>
      <c r="L33" s="53"/>
      <c r="M33" s="58"/>
    </row>
    <row r="34" spans="1:13" ht="40.5" customHeight="1" x14ac:dyDescent="0.15">
      <c r="A34" s="76" t="s">
        <v>467</v>
      </c>
      <c r="B34" s="49" t="s">
        <v>13</v>
      </c>
      <c r="C34" s="62">
        <v>44834</v>
      </c>
      <c r="D34" s="71" t="s">
        <v>417</v>
      </c>
      <c r="E34" s="48" t="s">
        <v>418</v>
      </c>
      <c r="F34" s="48" t="s">
        <v>16</v>
      </c>
      <c r="G34" s="50" t="s">
        <v>17</v>
      </c>
      <c r="H34" s="51">
        <v>27531188</v>
      </c>
      <c r="I34" s="52"/>
      <c r="J34" s="53"/>
      <c r="K34" s="53"/>
      <c r="L34" s="53"/>
      <c r="M34" s="58"/>
    </row>
    <row r="35" spans="1:13" ht="40.5" customHeight="1" x14ac:dyDescent="0.15">
      <c r="A35" s="76" t="s">
        <v>467</v>
      </c>
      <c r="B35" s="49" t="s">
        <v>455</v>
      </c>
      <c r="C35" s="62">
        <v>44834</v>
      </c>
      <c r="D35" s="71" t="s">
        <v>419</v>
      </c>
      <c r="E35" s="48" t="s">
        <v>456</v>
      </c>
      <c r="F35" s="48" t="s">
        <v>16</v>
      </c>
      <c r="G35" s="50" t="s">
        <v>17</v>
      </c>
      <c r="H35" s="51">
        <v>26550193</v>
      </c>
      <c r="I35" s="52"/>
      <c r="J35" s="57"/>
      <c r="K35" s="53"/>
      <c r="L35" s="53"/>
      <c r="M35" s="56"/>
    </row>
    <row r="36" spans="1:13" ht="40.5" customHeight="1" x14ac:dyDescent="0.15">
      <c r="A36" s="77" t="s">
        <v>467</v>
      </c>
      <c r="B36" s="49" t="s">
        <v>457</v>
      </c>
      <c r="C36" s="62">
        <v>44834</v>
      </c>
      <c r="D36" s="70" t="s">
        <v>458</v>
      </c>
      <c r="E36" s="48" t="s">
        <v>459</v>
      </c>
      <c r="F36" s="48" t="s">
        <v>16</v>
      </c>
      <c r="G36" s="50" t="s">
        <v>17</v>
      </c>
      <c r="H36" s="59">
        <v>33367981</v>
      </c>
      <c r="I36" s="52"/>
      <c r="J36" s="53"/>
      <c r="K36" s="53"/>
      <c r="L36" s="53"/>
      <c r="M36" s="56"/>
    </row>
    <row r="37" spans="1:13" ht="40.5" customHeight="1" x14ac:dyDescent="0.15">
      <c r="A37" s="77" t="s">
        <v>467</v>
      </c>
      <c r="B37" s="49" t="s">
        <v>460</v>
      </c>
      <c r="C37" s="62">
        <v>44834</v>
      </c>
      <c r="D37" s="71" t="s">
        <v>421</v>
      </c>
      <c r="E37" s="48" t="s">
        <v>461</v>
      </c>
      <c r="F37" s="48" t="s">
        <v>16</v>
      </c>
      <c r="G37" s="50" t="s">
        <v>17</v>
      </c>
      <c r="H37" s="59">
        <v>11403078</v>
      </c>
      <c r="I37" s="52"/>
      <c r="J37" s="57"/>
      <c r="K37" s="53"/>
      <c r="L37" s="53"/>
      <c r="M37" s="58"/>
    </row>
    <row r="38" spans="1:13" ht="40.5" customHeight="1" x14ac:dyDescent="0.15">
      <c r="A38" s="77" t="s">
        <v>467</v>
      </c>
      <c r="B38" s="49" t="s">
        <v>396</v>
      </c>
      <c r="C38" s="62">
        <v>44834</v>
      </c>
      <c r="D38" s="71" t="s">
        <v>462</v>
      </c>
      <c r="E38" s="48" t="s">
        <v>463</v>
      </c>
      <c r="F38" s="48" t="s">
        <v>16</v>
      </c>
      <c r="G38" s="50" t="s">
        <v>17</v>
      </c>
      <c r="H38" s="59">
        <v>19716524</v>
      </c>
      <c r="I38" s="52"/>
      <c r="J38" s="53"/>
      <c r="K38" s="53"/>
      <c r="L38" s="53"/>
      <c r="M38" s="58"/>
    </row>
    <row r="39" spans="1:13" ht="40.5" customHeight="1" x14ac:dyDescent="0.15">
      <c r="A39" s="60" t="s">
        <v>468</v>
      </c>
      <c r="B39" s="49" t="s">
        <v>396</v>
      </c>
      <c r="C39" s="62">
        <v>44849</v>
      </c>
      <c r="D39" s="70" t="s">
        <v>469</v>
      </c>
      <c r="E39" s="48" t="s">
        <v>470</v>
      </c>
      <c r="F39" s="48" t="s">
        <v>16</v>
      </c>
      <c r="G39" s="50" t="s">
        <v>17</v>
      </c>
      <c r="H39" s="51">
        <v>5326200</v>
      </c>
      <c r="I39" s="52"/>
      <c r="J39" s="53"/>
      <c r="K39" s="53"/>
      <c r="L39" s="53"/>
      <c r="M39" s="56" t="s">
        <v>18</v>
      </c>
    </row>
    <row r="40" spans="1:13" ht="40.5" customHeight="1" x14ac:dyDescent="0.15">
      <c r="A40" s="48" t="s">
        <v>113</v>
      </c>
      <c r="B40" s="49" t="s">
        <v>396</v>
      </c>
      <c r="C40" s="62">
        <v>44861</v>
      </c>
      <c r="D40" s="71" t="s">
        <v>14</v>
      </c>
      <c r="E40" s="48" t="s">
        <v>15</v>
      </c>
      <c r="F40" s="48" t="s">
        <v>16</v>
      </c>
      <c r="G40" s="50" t="s">
        <v>17</v>
      </c>
      <c r="H40" s="51">
        <v>9900000</v>
      </c>
      <c r="I40" s="52"/>
      <c r="J40" s="53"/>
      <c r="K40" s="53"/>
      <c r="L40" s="53"/>
      <c r="M40" s="58" t="s">
        <v>18</v>
      </c>
    </row>
    <row r="41" spans="1:13" ht="40.5" customHeight="1" x14ac:dyDescent="0.15">
      <c r="A41" s="48" t="s">
        <v>103</v>
      </c>
      <c r="B41" s="49" t="s">
        <v>396</v>
      </c>
      <c r="C41" s="62">
        <v>44869</v>
      </c>
      <c r="D41" s="71" t="s">
        <v>104</v>
      </c>
      <c r="E41" s="48" t="s">
        <v>105</v>
      </c>
      <c r="F41" s="48" t="s">
        <v>16</v>
      </c>
      <c r="G41" s="50" t="s">
        <v>17</v>
      </c>
      <c r="H41" s="51">
        <v>4690400</v>
      </c>
      <c r="I41" s="52"/>
      <c r="J41" s="53"/>
      <c r="K41" s="54"/>
      <c r="L41" s="55"/>
      <c r="M41" s="58" t="s">
        <v>18</v>
      </c>
    </row>
    <row r="42" spans="1:13" ht="40.5" customHeight="1" x14ac:dyDescent="0.15">
      <c r="A42" s="48" t="s">
        <v>471</v>
      </c>
      <c r="B42" s="49" t="s">
        <v>396</v>
      </c>
      <c r="C42" s="62">
        <v>44880</v>
      </c>
      <c r="D42" s="71" t="s">
        <v>14</v>
      </c>
      <c r="E42" s="48" t="s">
        <v>15</v>
      </c>
      <c r="F42" s="48" t="s">
        <v>16</v>
      </c>
      <c r="G42" s="50" t="s">
        <v>17</v>
      </c>
      <c r="H42" s="51">
        <v>5346000</v>
      </c>
      <c r="I42" s="52"/>
      <c r="J42" s="53"/>
      <c r="K42" s="53"/>
      <c r="L42" s="53"/>
      <c r="M42" s="58" t="s">
        <v>18</v>
      </c>
    </row>
    <row r="43" spans="1:13" ht="40.5" customHeight="1" x14ac:dyDescent="0.15">
      <c r="A43" s="61" t="s">
        <v>472</v>
      </c>
      <c r="B43" s="49" t="s">
        <v>396</v>
      </c>
      <c r="C43" s="62">
        <v>44893</v>
      </c>
      <c r="D43" s="70" t="s">
        <v>473</v>
      </c>
      <c r="E43" s="48" t="s">
        <v>474</v>
      </c>
      <c r="F43" s="48" t="s">
        <v>16</v>
      </c>
      <c r="G43" s="50" t="s">
        <v>17</v>
      </c>
      <c r="H43" s="51">
        <v>26400000</v>
      </c>
      <c r="I43" s="52"/>
      <c r="J43" s="57"/>
      <c r="K43" s="53"/>
      <c r="L43" s="53"/>
      <c r="M43" s="58"/>
    </row>
    <row r="44" spans="1:13" ht="40.5" customHeight="1" x14ac:dyDescent="0.15">
      <c r="A44" s="48" t="s">
        <v>475</v>
      </c>
      <c r="B44" s="49" t="s">
        <v>396</v>
      </c>
      <c r="C44" s="62">
        <v>44895</v>
      </c>
      <c r="D44" s="71" t="s">
        <v>476</v>
      </c>
      <c r="E44" s="48" t="s">
        <v>477</v>
      </c>
      <c r="F44" s="48" t="s">
        <v>16</v>
      </c>
      <c r="G44" s="50" t="s">
        <v>17</v>
      </c>
      <c r="H44" s="51">
        <v>59840000</v>
      </c>
      <c r="I44" s="52"/>
      <c r="J44" s="53"/>
      <c r="K44" s="54"/>
      <c r="L44" s="55"/>
      <c r="M44" s="58"/>
    </row>
    <row r="45" spans="1:13" ht="40.5" customHeight="1" x14ac:dyDescent="0.15">
      <c r="A45" s="48" t="s">
        <v>478</v>
      </c>
      <c r="B45" s="49" t="s">
        <v>396</v>
      </c>
      <c r="C45" s="62">
        <v>44895</v>
      </c>
      <c r="D45" s="70" t="s">
        <v>479</v>
      </c>
      <c r="E45" s="48" t="s">
        <v>480</v>
      </c>
      <c r="F45" s="48" t="s">
        <v>16</v>
      </c>
      <c r="G45" s="50" t="s">
        <v>17</v>
      </c>
      <c r="H45" s="51">
        <v>44274120</v>
      </c>
      <c r="I45" s="52"/>
      <c r="J45" s="53"/>
      <c r="K45" s="54"/>
      <c r="L45" s="55"/>
      <c r="M45" s="58" t="s">
        <v>18</v>
      </c>
    </row>
    <row r="46" spans="1:13" ht="40.5" customHeight="1" x14ac:dyDescent="0.15">
      <c r="A46" s="48" t="s">
        <v>481</v>
      </c>
      <c r="B46" s="49" t="s">
        <v>396</v>
      </c>
      <c r="C46" s="62">
        <v>44897</v>
      </c>
      <c r="D46" s="71" t="s">
        <v>482</v>
      </c>
      <c r="E46" s="48" t="s">
        <v>483</v>
      </c>
      <c r="F46" s="48" t="s">
        <v>16</v>
      </c>
      <c r="G46" s="50" t="s">
        <v>17</v>
      </c>
      <c r="H46" s="51">
        <v>2013000</v>
      </c>
      <c r="I46" s="52"/>
      <c r="J46" s="53"/>
      <c r="K46" s="54"/>
      <c r="L46" s="55"/>
      <c r="M46" s="58" t="s">
        <v>18</v>
      </c>
    </row>
    <row r="47" spans="1:13" ht="40.5" customHeight="1" x14ac:dyDescent="0.15">
      <c r="A47" s="48" t="s">
        <v>484</v>
      </c>
      <c r="B47" s="49" t="s">
        <v>396</v>
      </c>
      <c r="C47" s="62">
        <v>44918</v>
      </c>
      <c r="D47" s="71" t="s">
        <v>476</v>
      </c>
      <c r="E47" s="48" t="s">
        <v>485</v>
      </c>
      <c r="F47" s="48" t="s">
        <v>16</v>
      </c>
      <c r="G47" s="50" t="s">
        <v>17</v>
      </c>
      <c r="H47" s="51">
        <v>6479000</v>
      </c>
      <c r="I47" s="52"/>
      <c r="J47" s="53"/>
      <c r="K47" s="54"/>
      <c r="L47" s="55"/>
      <c r="M47" s="58" t="s">
        <v>18</v>
      </c>
    </row>
    <row r="48" spans="1:13" ht="40.5" customHeight="1" x14ac:dyDescent="0.15">
      <c r="A48" s="48" t="s">
        <v>486</v>
      </c>
      <c r="B48" s="49" t="s">
        <v>396</v>
      </c>
      <c r="C48" s="62">
        <v>44957</v>
      </c>
      <c r="D48" s="71" t="s">
        <v>487</v>
      </c>
      <c r="E48" s="48" t="s">
        <v>488</v>
      </c>
      <c r="F48" s="48" t="s">
        <v>16</v>
      </c>
      <c r="G48" s="50" t="s">
        <v>17</v>
      </c>
      <c r="H48" s="51">
        <v>6985000</v>
      </c>
      <c r="I48" s="52"/>
      <c r="J48" s="53"/>
      <c r="K48" s="54"/>
      <c r="L48" s="55"/>
      <c r="M48" s="58" t="s">
        <v>18</v>
      </c>
    </row>
    <row r="49" spans="1:13" ht="40.5" customHeight="1" x14ac:dyDescent="0.15">
      <c r="A49" s="48" t="s">
        <v>489</v>
      </c>
      <c r="B49" s="49" t="s">
        <v>396</v>
      </c>
      <c r="C49" s="62">
        <v>44979</v>
      </c>
      <c r="D49" s="71" t="s">
        <v>490</v>
      </c>
      <c r="E49" s="48" t="s">
        <v>491</v>
      </c>
      <c r="F49" s="48" t="s">
        <v>16</v>
      </c>
      <c r="G49" s="50" t="s">
        <v>17</v>
      </c>
      <c r="H49" s="51">
        <v>5896000</v>
      </c>
      <c r="I49" s="52"/>
      <c r="J49" s="53"/>
      <c r="K49" s="54"/>
      <c r="L49" s="55"/>
      <c r="M49" s="58"/>
    </row>
    <row r="50" spans="1:13" ht="40.5" customHeight="1" x14ac:dyDescent="0.15">
      <c r="A50" s="48" t="s">
        <v>492</v>
      </c>
      <c r="B50" s="49" t="s">
        <v>396</v>
      </c>
      <c r="C50" s="62">
        <v>45013</v>
      </c>
      <c r="D50" s="71" t="s">
        <v>493</v>
      </c>
      <c r="E50" s="48" t="s">
        <v>491</v>
      </c>
      <c r="F50" s="48" t="s">
        <v>16</v>
      </c>
      <c r="G50" s="50" t="s">
        <v>17</v>
      </c>
      <c r="H50" s="51">
        <v>2948000</v>
      </c>
      <c r="I50" s="52"/>
      <c r="J50" s="53"/>
      <c r="K50" s="53"/>
      <c r="L50" s="53"/>
      <c r="M50" s="58"/>
    </row>
    <row r="51" spans="1:13" ht="40.5" customHeight="1" x14ac:dyDescent="0.15">
      <c r="A51" s="48" t="s">
        <v>494</v>
      </c>
      <c r="B51" s="49" t="s">
        <v>396</v>
      </c>
      <c r="C51" s="62">
        <v>45016</v>
      </c>
      <c r="D51" s="70" t="s">
        <v>495</v>
      </c>
      <c r="E51" s="48" t="s">
        <v>496</v>
      </c>
      <c r="F51" s="48" t="s">
        <v>16</v>
      </c>
      <c r="G51" s="50" t="s">
        <v>17</v>
      </c>
      <c r="H51" s="51">
        <v>40656000</v>
      </c>
      <c r="I51" s="52"/>
      <c r="J51" s="53"/>
      <c r="K51" s="54"/>
      <c r="L51" s="55"/>
      <c r="M51" s="58" t="s">
        <v>18</v>
      </c>
    </row>
    <row r="52" spans="1:13" ht="40.5" customHeight="1" x14ac:dyDescent="0.15">
      <c r="A52" s="48" t="s">
        <v>497</v>
      </c>
      <c r="B52" s="49" t="s">
        <v>396</v>
      </c>
      <c r="C52" s="62">
        <v>45016</v>
      </c>
      <c r="D52" s="71" t="s">
        <v>498</v>
      </c>
      <c r="E52" s="48" t="s">
        <v>499</v>
      </c>
      <c r="F52" s="48" t="s">
        <v>16</v>
      </c>
      <c r="G52" s="50" t="s">
        <v>17</v>
      </c>
      <c r="H52" s="51">
        <v>14520000</v>
      </c>
      <c r="I52" s="52"/>
      <c r="J52" s="53"/>
      <c r="K52" s="53"/>
      <c r="L52" s="53"/>
      <c r="M52" s="58"/>
    </row>
    <row r="53" spans="1:13" ht="40.5" customHeight="1" x14ac:dyDescent="0.15">
      <c r="A53" s="48" t="s">
        <v>500</v>
      </c>
      <c r="B53" s="49" t="s">
        <v>396</v>
      </c>
      <c r="C53" s="62">
        <v>45016</v>
      </c>
      <c r="D53" s="71" t="s">
        <v>452</v>
      </c>
      <c r="E53" s="48" t="s">
        <v>453</v>
      </c>
      <c r="F53" s="48" t="s">
        <v>16</v>
      </c>
      <c r="G53" s="50" t="s">
        <v>17</v>
      </c>
      <c r="H53" s="51">
        <v>7826280</v>
      </c>
      <c r="I53" s="52"/>
      <c r="J53" s="53"/>
      <c r="K53" s="53"/>
      <c r="L53" s="53"/>
      <c r="M53" s="58"/>
    </row>
    <row r="54" spans="1:13" ht="40.5" customHeight="1" x14ac:dyDescent="0.15">
      <c r="A54" s="48" t="s">
        <v>501</v>
      </c>
      <c r="B54" s="49" t="s">
        <v>396</v>
      </c>
      <c r="C54" s="62">
        <v>45016</v>
      </c>
      <c r="D54" s="70" t="s">
        <v>161</v>
      </c>
      <c r="E54" s="48" t="s">
        <v>502</v>
      </c>
      <c r="F54" s="48" t="s">
        <v>16</v>
      </c>
      <c r="G54" s="50" t="s">
        <v>17</v>
      </c>
      <c r="H54" s="51">
        <v>18942000</v>
      </c>
      <c r="I54" s="52"/>
      <c r="J54" s="57"/>
      <c r="K54" s="53"/>
      <c r="L54" s="53"/>
      <c r="M54" s="56"/>
    </row>
    <row r="55" spans="1:13" ht="40.5" customHeight="1" x14ac:dyDescent="0.15">
      <c r="A55" s="48" t="s">
        <v>503</v>
      </c>
      <c r="B55" s="49" t="s">
        <v>396</v>
      </c>
      <c r="C55" s="62">
        <v>45016</v>
      </c>
      <c r="D55" s="71" t="s">
        <v>153</v>
      </c>
      <c r="E55" s="48" t="s">
        <v>504</v>
      </c>
      <c r="F55" s="48" t="s">
        <v>16</v>
      </c>
      <c r="G55" s="50" t="s">
        <v>17</v>
      </c>
      <c r="H55" s="51">
        <v>9387566</v>
      </c>
      <c r="I55" s="52"/>
      <c r="J55" s="53"/>
      <c r="K55" s="54"/>
      <c r="L55" s="55"/>
      <c r="M55" s="58"/>
    </row>
    <row r="56" spans="1:13" ht="40.5" customHeight="1" x14ac:dyDescent="0.15">
      <c r="A56" s="48" t="s">
        <v>505</v>
      </c>
      <c r="B56" s="49" t="s">
        <v>397</v>
      </c>
      <c r="C56" s="62">
        <v>45016</v>
      </c>
      <c r="D56" s="71" t="s">
        <v>411</v>
      </c>
      <c r="E56" s="48" t="s">
        <v>506</v>
      </c>
      <c r="F56" s="48" t="s">
        <v>16</v>
      </c>
      <c r="G56" s="50" t="s">
        <v>17</v>
      </c>
      <c r="H56" s="51">
        <v>10150800</v>
      </c>
      <c r="I56" s="52" t="s">
        <v>17</v>
      </c>
      <c r="J56" s="57"/>
      <c r="K56" s="53"/>
      <c r="L56" s="53"/>
      <c r="M56" s="58"/>
    </row>
    <row r="57" spans="1:13" ht="40.5" customHeight="1" x14ac:dyDescent="0.15">
      <c r="A57" s="48" t="s">
        <v>12</v>
      </c>
      <c r="B57" s="49" t="s">
        <v>396</v>
      </c>
      <c r="C57" s="62">
        <v>45028</v>
      </c>
      <c r="D57" s="71" t="s">
        <v>14</v>
      </c>
      <c r="E57" s="48" t="s">
        <v>15</v>
      </c>
      <c r="F57" s="48" t="s">
        <v>16</v>
      </c>
      <c r="G57" s="50" t="s">
        <v>17</v>
      </c>
      <c r="H57" s="51">
        <v>8880000</v>
      </c>
      <c r="I57" s="52"/>
      <c r="J57" s="53"/>
      <c r="K57" s="53"/>
      <c r="L57" s="53"/>
      <c r="M57" s="58" t="s">
        <v>18</v>
      </c>
    </row>
    <row r="58" spans="1:13" ht="40.5" customHeight="1" x14ac:dyDescent="0.15">
      <c r="A58" s="48" t="s">
        <v>19</v>
      </c>
      <c r="B58" s="49" t="s">
        <v>396</v>
      </c>
      <c r="C58" s="62">
        <v>45028</v>
      </c>
      <c r="D58" s="71" t="s">
        <v>14</v>
      </c>
      <c r="E58" s="48" t="s">
        <v>15</v>
      </c>
      <c r="F58" s="48" t="s">
        <v>16</v>
      </c>
      <c r="G58" s="50" t="s">
        <v>17</v>
      </c>
      <c r="H58" s="51">
        <v>9590000</v>
      </c>
      <c r="I58" s="52"/>
      <c r="J58" s="53"/>
      <c r="K58" s="53"/>
      <c r="L58" s="53"/>
      <c r="M58" s="58" t="s">
        <v>18</v>
      </c>
    </row>
    <row r="59" spans="1:13" ht="40.5" customHeight="1" x14ac:dyDescent="0.15">
      <c r="A59" s="48" t="s">
        <v>23</v>
      </c>
      <c r="B59" s="49" t="s">
        <v>396</v>
      </c>
      <c r="C59" s="62">
        <v>45033</v>
      </c>
      <c r="D59" s="71" t="s">
        <v>21</v>
      </c>
      <c r="E59" s="48" t="s">
        <v>22</v>
      </c>
      <c r="F59" s="48" t="s">
        <v>16</v>
      </c>
      <c r="G59" s="50" t="s">
        <v>17</v>
      </c>
      <c r="H59" s="51">
        <v>7480000</v>
      </c>
      <c r="I59" s="52"/>
      <c r="J59" s="57"/>
      <c r="K59" s="53"/>
      <c r="L59" s="53"/>
      <c r="M59" s="58" t="s">
        <v>18</v>
      </c>
    </row>
    <row r="60" spans="1:13" ht="41.25" customHeight="1" x14ac:dyDescent="0.15">
      <c r="A60" s="48" t="s">
        <v>20</v>
      </c>
      <c r="B60" s="49" t="s">
        <v>396</v>
      </c>
      <c r="C60" s="62">
        <v>45033</v>
      </c>
      <c r="D60" s="71" t="s">
        <v>21</v>
      </c>
      <c r="E60" s="48" t="s">
        <v>22</v>
      </c>
      <c r="F60" s="48" t="s">
        <v>16</v>
      </c>
      <c r="G60" s="50" t="s">
        <v>17</v>
      </c>
      <c r="H60" s="51">
        <v>9625000</v>
      </c>
      <c r="I60" s="52"/>
      <c r="J60" s="57"/>
      <c r="K60" s="53"/>
      <c r="L60" s="53"/>
      <c r="M60" s="58" t="s">
        <v>18</v>
      </c>
    </row>
    <row r="61" spans="1:13" ht="40.5" customHeight="1" x14ac:dyDescent="0.15">
      <c r="A61" s="48" t="s">
        <v>24</v>
      </c>
      <c r="B61" s="49" t="s">
        <v>396</v>
      </c>
      <c r="C61" s="62">
        <v>45077</v>
      </c>
      <c r="D61" s="71" t="s">
        <v>25</v>
      </c>
      <c r="E61" s="48" t="s">
        <v>26</v>
      </c>
      <c r="F61" s="48" t="s">
        <v>16</v>
      </c>
      <c r="G61" s="50" t="s">
        <v>17</v>
      </c>
      <c r="H61" s="51">
        <v>23232000</v>
      </c>
      <c r="I61" s="52"/>
      <c r="J61" s="57"/>
      <c r="K61" s="53"/>
      <c r="L61" s="53"/>
      <c r="M61" s="58"/>
    </row>
    <row r="62" spans="1:13" ht="40.5" customHeight="1" x14ac:dyDescent="0.15">
      <c r="A62" s="48" t="s">
        <v>27</v>
      </c>
      <c r="B62" s="49" t="s">
        <v>396</v>
      </c>
      <c r="C62" s="62">
        <v>45077</v>
      </c>
      <c r="D62" s="71" t="s">
        <v>28</v>
      </c>
      <c r="E62" s="48" t="s">
        <v>29</v>
      </c>
      <c r="F62" s="48" t="s">
        <v>16</v>
      </c>
      <c r="G62" s="50" t="s">
        <v>17</v>
      </c>
      <c r="H62" s="51">
        <v>150876000</v>
      </c>
      <c r="I62" s="52"/>
      <c r="J62" s="57"/>
      <c r="K62" s="53"/>
      <c r="L62" s="53"/>
      <c r="M62" s="58"/>
    </row>
    <row r="63" spans="1:13" ht="40.5" customHeight="1" x14ac:dyDescent="0.15">
      <c r="A63" s="48" t="s">
        <v>30</v>
      </c>
      <c r="B63" s="49" t="s">
        <v>396</v>
      </c>
      <c r="C63" s="62">
        <v>45089</v>
      </c>
      <c r="D63" s="71" t="s">
        <v>31</v>
      </c>
      <c r="E63" s="48" t="s">
        <v>32</v>
      </c>
      <c r="F63" s="48" t="s">
        <v>16</v>
      </c>
      <c r="G63" s="50" t="s">
        <v>17</v>
      </c>
      <c r="H63" s="51">
        <v>24189000</v>
      </c>
      <c r="I63" s="52"/>
      <c r="J63" s="57"/>
      <c r="K63" s="53"/>
      <c r="L63" s="53"/>
      <c r="M63" s="58" t="s">
        <v>18</v>
      </c>
    </row>
    <row r="64" spans="1:13" ht="40.5" customHeight="1" x14ac:dyDescent="0.15">
      <c r="A64" s="48" t="s">
        <v>56</v>
      </c>
      <c r="B64" s="49" t="s">
        <v>396</v>
      </c>
      <c r="C64" s="62">
        <v>45107</v>
      </c>
      <c r="D64" s="71" t="s">
        <v>57</v>
      </c>
      <c r="E64" s="48" t="s">
        <v>58</v>
      </c>
      <c r="F64" s="48" t="s">
        <v>16</v>
      </c>
      <c r="G64" s="50" t="s">
        <v>17</v>
      </c>
      <c r="H64" s="51">
        <v>24750000</v>
      </c>
      <c r="I64" s="52"/>
      <c r="J64" s="57"/>
      <c r="K64" s="53"/>
      <c r="L64" s="53"/>
      <c r="M64" s="58"/>
    </row>
    <row r="65" spans="1:13" ht="40.5" customHeight="1" x14ac:dyDescent="0.15">
      <c r="A65" s="48" t="s">
        <v>42</v>
      </c>
      <c r="B65" s="49" t="s">
        <v>396</v>
      </c>
      <c r="C65" s="62">
        <v>45107</v>
      </c>
      <c r="D65" s="71" t="s">
        <v>43</v>
      </c>
      <c r="E65" s="48" t="s">
        <v>44</v>
      </c>
      <c r="F65" s="48" t="s">
        <v>16</v>
      </c>
      <c r="G65" s="50" t="s">
        <v>17</v>
      </c>
      <c r="H65" s="51">
        <v>110246823</v>
      </c>
      <c r="I65" s="52"/>
      <c r="J65" s="57"/>
      <c r="K65" s="53"/>
      <c r="L65" s="53"/>
      <c r="M65" s="58" t="s">
        <v>18</v>
      </c>
    </row>
    <row r="66" spans="1:13" ht="40.5" customHeight="1" x14ac:dyDescent="0.15">
      <c r="A66" s="48" t="s">
        <v>45</v>
      </c>
      <c r="B66" s="49" t="s">
        <v>396</v>
      </c>
      <c r="C66" s="62">
        <v>45107</v>
      </c>
      <c r="D66" s="71" t="s">
        <v>46</v>
      </c>
      <c r="E66" s="48" t="s">
        <v>47</v>
      </c>
      <c r="F66" s="48" t="s">
        <v>16</v>
      </c>
      <c r="G66" s="50" t="s">
        <v>17</v>
      </c>
      <c r="H66" s="51">
        <v>54768334</v>
      </c>
      <c r="I66" s="52"/>
      <c r="J66" s="57"/>
      <c r="K66" s="53"/>
      <c r="L66" s="53"/>
      <c r="M66" s="58"/>
    </row>
    <row r="67" spans="1:13" ht="40.5" customHeight="1" x14ac:dyDescent="0.15">
      <c r="A67" s="48" t="s">
        <v>45</v>
      </c>
      <c r="B67" s="49" t="s">
        <v>396</v>
      </c>
      <c r="C67" s="62">
        <v>45107</v>
      </c>
      <c r="D67" s="70" t="s">
        <v>48</v>
      </c>
      <c r="E67" s="75" t="s">
        <v>49</v>
      </c>
      <c r="F67" s="48" t="s">
        <v>16</v>
      </c>
      <c r="G67" s="50" t="s">
        <v>17</v>
      </c>
      <c r="H67" s="51">
        <v>61776897</v>
      </c>
      <c r="I67" s="52"/>
      <c r="J67" s="57"/>
      <c r="K67" s="53"/>
      <c r="L67" s="53"/>
      <c r="M67" s="58"/>
    </row>
    <row r="68" spans="1:13" ht="40.5" customHeight="1" x14ac:dyDescent="0.15">
      <c r="A68" s="48" t="s">
        <v>45</v>
      </c>
      <c r="B68" s="49" t="s">
        <v>396</v>
      </c>
      <c r="C68" s="62">
        <v>45107</v>
      </c>
      <c r="D68" s="70" t="s">
        <v>50</v>
      </c>
      <c r="E68" s="75" t="s">
        <v>51</v>
      </c>
      <c r="F68" s="48" t="s">
        <v>16</v>
      </c>
      <c r="G68" s="50" t="s">
        <v>17</v>
      </c>
      <c r="H68" s="51">
        <v>37090532</v>
      </c>
      <c r="I68" s="52"/>
      <c r="J68" s="57"/>
      <c r="K68" s="53"/>
      <c r="L68" s="53"/>
      <c r="M68" s="58"/>
    </row>
    <row r="69" spans="1:13" ht="40.5" customHeight="1" x14ac:dyDescent="0.15">
      <c r="A69" s="48" t="s">
        <v>45</v>
      </c>
      <c r="B69" s="49" t="s">
        <v>396</v>
      </c>
      <c r="C69" s="62">
        <v>45107</v>
      </c>
      <c r="D69" s="70" t="s">
        <v>52</v>
      </c>
      <c r="E69" s="75" t="s">
        <v>53</v>
      </c>
      <c r="F69" s="48" t="s">
        <v>16</v>
      </c>
      <c r="G69" s="50" t="s">
        <v>17</v>
      </c>
      <c r="H69" s="51">
        <v>29505432</v>
      </c>
      <c r="I69" s="52"/>
      <c r="J69" s="57"/>
      <c r="K69" s="53"/>
      <c r="L69" s="53"/>
      <c r="M69" s="58"/>
    </row>
    <row r="70" spans="1:13" ht="40.5" customHeight="1" x14ac:dyDescent="0.15">
      <c r="A70" s="48" t="s">
        <v>45</v>
      </c>
      <c r="B70" s="49" t="s">
        <v>396</v>
      </c>
      <c r="C70" s="62">
        <v>45107</v>
      </c>
      <c r="D70" s="70" t="s">
        <v>54</v>
      </c>
      <c r="E70" s="75" t="s">
        <v>55</v>
      </c>
      <c r="F70" s="48" t="s">
        <v>16</v>
      </c>
      <c r="G70" s="50" t="s">
        <v>17</v>
      </c>
      <c r="H70" s="51">
        <v>5481223</v>
      </c>
      <c r="I70" s="52"/>
      <c r="J70" s="57"/>
      <c r="K70" s="53"/>
      <c r="L70" s="53"/>
      <c r="M70" s="58"/>
    </row>
    <row r="71" spans="1:13" ht="40.5" customHeight="1" x14ac:dyDescent="0.15">
      <c r="A71" s="48" t="s">
        <v>45</v>
      </c>
      <c r="B71" s="49" t="s">
        <v>396</v>
      </c>
      <c r="C71" s="62">
        <v>45107</v>
      </c>
      <c r="D71" s="70" t="s">
        <v>34</v>
      </c>
      <c r="E71" s="75" t="s">
        <v>35</v>
      </c>
      <c r="F71" s="48" t="s">
        <v>16</v>
      </c>
      <c r="G71" s="50" t="s">
        <v>17</v>
      </c>
      <c r="H71" s="51">
        <v>12465266</v>
      </c>
      <c r="I71" s="52"/>
      <c r="J71" s="57"/>
      <c r="K71" s="53"/>
      <c r="L71" s="53"/>
      <c r="M71" s="58"/>
    </row>
    <row r="72" spans="1:13" ht="40.5" customHeight="1" x14ac:dyDescent="0.15">
      <c r="A72" s="48" t="s">
        <v>33</v>
      </c>
      <c r="B72" s="49" t="s">
        <v>396</v>
      </c>
      <c r="C72" s="62">
        <v>45107</v>
      </c>
      <c r="D72" s="70" t="s">
        <v>34</v>
      </c>
      <c r="E72" s="75" t="s">
        <v>35</v>
      </c>
      <c r="F72" s="48" t="s">
        <v>16</v>
      </c>
      <c r="G72" s="50" t="s">
        <v>17</v>
      </c>
      <c r="H72" s="51">
        <v>5265700</v>
      </c>
      <c r="I72" s="52"/>
      <c r="J72" s="57"/>
      <c r="K72" s="53"/>
      <c r="L72" s="53"/>
      <c r="M72" s="58"/>
    </row>
    <row r="73" spans="1:13" ht="40.5" customHeight="1" x14ac:dyDescent="0.15">
      <c r="A73" s="48" t="s">
        <v>33</v>
      </c>
      <c r="B73" s="49" t="s">
        <v>396</v>
      </c>
      <c r="C73" s="62">
        <v>45107</v>
      </c>
      <c r="D73" s="70" t="s">
        <v>36</v>
      </c>
      <c r="E73" s="75" t="s">
        <v>37</v>
      </c>
      <c r="F73" s="48" t="s">
        <v>16</v>
      </c>
      <c r="G73" s="50" t="s">
        <v>17</v>
      </c>
      <c r="H73" s="51">
        <v>10805162</v>
      </c>
      <c r="I73" s="52"/>
      <c r="J73" s="57"/>
      <c r="K73" s="53"/>
      <c r="L73" s="53"/>
      <c r="M73" s="58"/>
    </row>
    <row r="74" spans="1:13" ht="40.5" customHeight="1" x14ac:dyDescent="0.15">
      <c r="A74" s="48" t="s">
        <v>59</v>
      </c>
      <c r="B74" s="49" t="s">
        <v>396</v>
      </c>
      <c r="C74" s="62">
        <v>45114</v>
      </c>
      <c r="D74" s="70" t="s">
        <v>60</v>
      </c>
      <c r="E74" s="75" t="s">
        <v>61</v>
      </c>
      <c r="F74" s="48" t="s">
        <v>16</v>
      </c>
      <c r="G74" s="50" t="s">
        <v>17</v>
      </c>
      <c r="H74" s="51">
        <v>4675000</v>
      </c>
      <c r="I74" s="52"/>
      <c r="J74" s="57"/>
      <c r="K74" s="53"/>
      <c r="L74" s="53"/>
      <c r="M74" s="58" t="s">
        <v>41</v>
      </c>
    </row>
    <row r="75" spans="1:13" ht="40.5" customHeight="1" x14ac:dyDescent="0.15">
      <c r="A75" s="48" t="s">
        <v>62</v>
      </c>
      <c r="B75" s="49" t="s">
        <v>396</v>
      </c>
      <c r="C75" s="62">
        <v>45121</v>
      </c>
      <c r="D75" s="70" t="s">
        <v>63</v>
      </c>
      <c r="E75" s="75" t="s">
        <v>22</v>
      </c>
      <c r="F75" s="48" t="s">
        <v>16</v>
      </c>
      <c r="G75" s="50" t="s">
        <v>17</v>
      </c>
      <c r="H75" s="51">
        <v>11000000</v>
      </c>
      <c r="I75" s="52"/>
      <c r="J75" s="57"/>
      <c r="K75" s="53"/>
      <c r="L75" s="53"/>
      <c r="M75" s="58" t="s">
        <v>41</v>
      </c>
    </row>
    <row r="76" spans="1:13" ht="40.5" customHeight="1" x14ac:dyDescent="0.15">
      <c r="A76" s="48" t="s">
        <v>64</v>
      </c>
      <c r="B76" s="49" t="s">
        <v>396</v>
      </c>
      <c r="C76" s="62">
        <v>45138</v>
      </c>
      <c r="D76" s="70" t="s">
        <v>65</v>
      </c>
      <c r="E76" s="75" t="s">
        <v>66</v>
      </c>
      <c r="F76" s="48" t="s">
        <v>16</v>
      </c>
      <c r="G76" s="50" t="s">
        <v>17</v>
      </c>
      <c r="H76" s="51">
        <v>64680000</v>
      </c>
      <c r="I76" s="52"/>
      <c r="J76" s="57"/>
      <c r="K76" s="53"/>
      <c r="L76" s="53"/>
      <c r="M76" s="58" t="s">
        <v>41</v>
      </c>
    </row>
    <row r="77" spans="1:13" ht="40.5" customHeight="1" x14ac:dyDescent="0.15">
      <c r="A77" s="48" t="s">
        <v>67</v>
      </c>
      <c r="B77" s="49" t="s">
        <v>396</v>
      </c>
      <c r="C77" s="62">
        <v>45139</v>
      </c>
      <c r="D77" s="70" t="s">
        <v>68</v>
      </c>
      <c r="E77" s="75" t="s">
        <v>69</v>
      </c>
      <c r="F77" s="48" t="s">
        <v>16</v>
      </c>
      <c r="G77" s="50" t="s">
        <v>17</v>
      </c>
      <c r="H77" s="51">
        <v>103400000</v>
      </c>
      <c r="I77" s="52"/>
      <c r="J77" s="57"/>
      <c r="K77" s="53"/>
      <c r="L77" s="53"/>
      <c r="M77" s="58" t="s">
        <v>41</v>
      </c>
    </row>
    <row r="78" spans="1:13" ht="40.5" customHeight="1" x14ac:dyDescent="0.15">
      <c r="A78" s="48" t="s">
        <v>73</v>
      </c>
      <c r="B78" s="49" t="s">
        <v>396</v>
      </c>
      <c r="C78" s="62">
        <v>45160</v>
      </c>
      <c r="D78" s="70" t="s">
        <v>71</v>
      </c>
      <c r="E78" s="75" t="s">
        <v>72</v>
      </c>
      <c r="F78" s="48" t="s">
        <v>16</v>
      </c>
      <c r="G78" s="50" t="s">
        <v>17</v>
      </c>
      <c r="H78" s="51">
        <v>5500000</v>
      </c>
      <c r="I78" s="52"/>
      <c r="J78" s="57"/>
      <c r="K78" s="53"/>
      <c r="L78" s="53"/>
      <c r="M78" s="58" t="s">
        <v>41</v>
      </c>
    </row>
    <row r="79" spans="1:13" ht="40.5" customHeight="1" x14ac:dyDescent="0.15">
      <c r="A79" s="48" t="s">
        <v>70</v>
      </c>
      <c r="B79" s="49" t="s">
        <v>396</v>
      </c>
      <c r="C79" s="62">
        <v>45160</v>
      </c>
      <c r="D79" s="70" t="s">
        <v>71</v>
      </c>
      <c r="E79" s="75" t="s">
        <v>72</v>
      </c>
      <c r="F79" s="48" t="s">
        <v>16</v>
      </c>
      <c r="G79" s="50" t="s">
        <v>17</v>
      </c>
      <c r="H79" s="51">
        <v>5500000</v>
      </c>
      <c r="I79" s="52"/>
      <c r="J79" s="57"/>
      <c r="K79" s="53"/>
      <c r="L79" s="53"/>
      <c r="M79" s="58" t="s">
        <v>41</v>
      </c>
    </row>
    <row r="80" spans="1:13" ht="40.5" customHeight="1" x14ac:dyDescent="0.15">
      <c r="A80" s="48" t="s">
        <v>74</v>
      </c>
      <c r="B80" s="49" t="s">
        <v>396</v>
      </c>
      <c r="C80" s="62">
        <v>45174</v>
      </c>
      <c r="D80" s="70" t="s">
        <v>75</v>
      </c>
      <c r="E80" s="75" t="s">
        <v>76</v>
      </c>
      <c r="F80" s="48" t="s">
        <v>16</v>
      </c>
      <c r="G80" s="50" t="s">
        <v>17</v>
      </c>
      <c r="H80" s="51">
        <v>4730000</v>
      </c>
      <c r="I80" s="52"/>
      <c r="J80" s="57"/>
      <c r="K80" s="53"/>
      <c r="L80" s="53"/>
      <c r="M80" s="58" t="s">
        <v>41</v>
      </c>
    </row>
    <row r="81" spans="1:13" ht="40.5" customHeight="1" x14ac:dyDescent="0.15">
      <c r="A81" s="48" t="s">
        <v>77</v>
      </c>
      <c r="B81" s="49" t="s">
        <v>396</v>
      </c>
      <c r="C81" s="62">
        <v>45176</v>
      </c>
      <c r="D81" s="70" t="s">
        <v>78</v>
      </c>
      <c r="E81" s="75" t="s">
        <v>79</v>
      </c>
      <c r="F81" s="48" t="s">
        <v>16</v>
      </c>
      <c r="G81" s="50" t="s">
        <v>17</v>
      </c>
      <c r="H81" s="51">
        <v>302170000</v>
      </c>
      <c r="I81" s="52"/>
      <c r="J81" s="57"/>
      <c r="K81" s="53"/>
      <c r="L81" s="53"/>
      <c r="M81" s="58" t="s">
        <v>41</v>
      </c>
    </row>
    <row r="82" spans="1:13" ht="40.5" customHeight="1" x14ac:dyDescent="0.15">
      <c r="A82" s="48" t="s">
        <v>90</v>
      </c>
      <c r="B82" s="49" t="s">
        <v>396</v>
      </c>
      <c r="C82" s="62">
        <v>45199</v>
      </c>
      <c r="D82" s="70" t="s">
        <v>50</v>
      </c>
      <c r="E82" s="75" t="s">
        <v>51</v>
      </c>
      <c r="F82" s="48" t="s">
        <v>16</v>
      </c>
      <c r="G82" s="50" t="s">
        <v>17</v>
      </c>
      <c r="H82" s="51">
        <v>6489594</v>
      </c>
      <c r="I82" s="52"/>
      <c r="J82" s="57"/>
      <c r="K82" s="53"/>
      <c r="L82" s="53"/>
      <c r="M82" s="58"/>
    </row>
    <row r="83" spans="1:13" ht="40.5" customHeight="1" x14ac:dyDescent="0.15">
      <c r="A83" s="48" t="s">
        <v>90</v>
      </c>
      <c r="B83" s="49" t="s">
        <v>396</v>
      </c>
      <c r="C83" s="62">
        <v>45199</v>
      </c>
      <c r="D83" s="70" t="s">
        <v>54</v>
      </c>
      <c r="E83" s="75" t="s">
        <v>55</v>
      </c>
      <c r="F83" s="48" t="s">
        <v>16</v>
      </c>
      <c r="G83" s="50" t="s">
        <v>17</v>
      </c>
      <c r="H83" s="51">
        <v>4798919</v>
      </c>
      <c r="I83" s="52"/>
      <c r="J83" s="57"/>
      <c r="K83" s="53"/>
      <c r="L83" s="53"/>
      <c r="M83" s="63"/>
    </row>
    <row r="84" spans="1:13" ht="40.5" customHeight="1" x14ac:dyDescent="0.15">
      <c r="A84" s="48" t="s">
        <v>80</v>
      </c>
      <c r="B84" s="49" t="s">
        <v>396</v>
      </c>
      <c r="C84" s="62">
        <v>45199</v>
      </c>
      <c r="D84" s="70" t="s">
        <v>81</v>
      </c>
      <c r="E84" s="75" t="s">
        <v>82</v>
      </c>
      <c r="F84" s="48" t="s">
        <v>16</v>
      </c>
      <c r="G84" s="50" t="s">
        <v>17</v>
      </c>
      <c r="H84" s="51">
        <v>62265732</v>
      </c>
      <c r="I84" s="52"/>
      <c r="J84" s="57"/>
      <c r="K84" s="53"/>
      <c r="L84" s="53"/>
      <c r="M84" s="58"/>
    </row>
    <row r="85" spans="1:13" ht="40.5" customHeight="1" x14ac:dyDescent="0.15">
      <c r="A85" s="48" t="s">
        <v>80</v>
      </c>
      <c r="B85" s="49" t="s">
        <v>396</v>
      </c>
      <c r="C85" s="62">
        <v>45199</v>
      </c>
      <c r="D85" s="70" t="s">
        <v>83</v>
      </c>
      <c r="E85" s="75" t="s">
        <v>84</v>
      </c>
      <c r="F85" s="48" t="s">
        <v>16</v>
      </c>
      <c r="G85" s="50" t="s">
        <v>17</v>
      </c>
      <c r="H85" s="51">
        <v>16100221</v>
      </c>
      <c r="I85" s="52"/>
      <c r="J85" s="57"/>
      <c r="K85" s="53"/>
      <c r="L85" s="53"/>
      <c r="M85" s="58"/>
    </row>
    <row r="86" spans="1:13" ht="40.5" customHeight="1" x14ac:dyDescent="0.15">
      <c r="A86" s="48" t="s">
        <v>80</v>
      </c>
      <c r="B86" s="49" t="s">
        <v>396</v>
      </c>
      <c r="C86" s="62">
        <v>45199</v>
      </c>
      <c r="D86" s="70" t="s">
        <v>85</v>
      </c>
      <c r="E86" s="75" t="s">
        <v>37</v>
      </c>
      <c r="F86" s="48" t="s">
        <v>16</v>
      </c>
      <c r="G86" s="50" t="s">
        <v>17</v>
      </c>
      <c r="H86" s="51">
        <v>9545495</v>
      </c>
      <c r="I86" s="52"/>
      <c r="J86" s="57"/>
      <c r="K86" s="53"/>
      <c r="L86" s="53"/>
      <c r="M86" s="58"/>
    </row>
    <row r="87" spans="1:13" ht="40.5" customHeight="1" x14ac:dyDescent="0.15">
      <c r="A87" s="48" t="s">
        <v>80</v>
      </c>
      <c r="B87" s="49" t="s">
        <v>396</v>
      </c>
      <c r="C87" s="62">
        <v>45199</v>
      </c>
      <c r="D87" s="70" t="s">
        <v>86</v>
      </c>
      <c r="E87" s="75" t="s">
        <v>87</v>
      </c>
      <c r="F87" s="48" t="s">
        <v>16</v>
      </c>
      <c r="G87" s="50" t="s">
        <v>17</v>
      </c>
      <c r="H87" s="51">
        <v>19496191</v>
      </c>
      <c r="I87" s="52"/>
      <c r="J87" s="57"/>
      <c r="K87" s="53"/>
      <c r="L87" s="53"/>
      <c r="M87" s="58"/>
    </row>
    <row r="88" spans="1:13" ht="40.5" customHeight="1" x14ac:dyDescent="0.15">
      <c r="A88" s="48" t="s">
        <v>80</v>
      </c>
      <c r="B88" s="49" t="s">
        <v>396</v>
      </c>
      <c r="C88" s="62">
        <v>45199</v>
      </c>
      <c r="D88" s="70" t="s">
        <v>88</v>
      </c>
      <c r="E88" s="75" t="s">
        <v>89</v>
      </c>
      <c r="F88" s="48" t="s">
        <v>16</v>
      </c>
      <c r="G88" s="50" t="s">
        <v>17</v>
      </c>
      <c r="H88" s="51">
        <v>6312926</v>
      </c>
      <c r="I88" s="52"/>
      <c r="J88" s="57"/>
      <c r="K88" s="53"/>
      <c r="L88" s="53"/>
      <c r="M88" s="58"/>
    </row>
    <row r="89" spans="1:13" s="41" customFormat="1" ht="40.5" customHeight="1" x14ac:dyDescent="0.15">
      <c r="A89" s="61" t="s">
        <v>38</v>
      </c>
      <c r="B89" s="49" t="s">
        <v>13</v>
      </c>
      <c r="C89" s="62">
        <v>45107</v>
      </c>
      <c r="D89" s="78" t="s">
        <v>39</v>
      </c>
      <c r="E89" s="48" t="s">
        <v>40</v>
      </c>
      <c r="F89" s="48" t="s">
        <v>16</v>
      </c>
      <c r="G89" s="64" t="s">
        <v>17</v>
      </c>
      <c r="H89" s="65">
        <v>9570000</v>
      </c>
      <c r="I89" s="66" t="s">
        <v>17</v>
      </c>
      <c r="J89" s="44"/>
      <c r="K89" s="48"/>
      <c r="L89" s="44"/>
      <c r="M89" s="58" t="s">
        <v>41</v>
      </c>
    </row>
    <row r="90" spans="1:13" ht="40.5" customHeight="1" x14ac:dyDescent="0.15">
      <c r="A90" s="48" t="s">
        <v>92</v>
      </c>
      <c r="B90" s="49" t="s">
        <v>397</v>
      </c>
      <c r="C90" s="62">
        <v>45199</v>
      </c>
      <c r="D90" s="71" t="s">
        <v>93</v>
      </c>
      <c r="E90" s="48" t="s">
        <v>94</v>
      </c>
      <c r="F90" s="48" t="s">
        <v>16</v>
      </c>
      <c r="G90" s="50" t="s">
        <v>17</v>
      </c>
      <c r="H90" s="51">
        <v>12150600</v>
      </c>
      <c r="I90" s="52" t="s">
        <v>17</v>
      </c>
      <c r="J90" s="57"/>
      <c r="K90" s="53"/>
      <c r="L90" s="53"/>
      <c r="M90" s="58"/>
    </row>
    <row r="91" spans="1:13" ht="40.5" customHeight="1" x14ac:dyDescent="0.15">
      <c r="A91" s="48" t="s">
        <v>91</v>
      </c>
      <c r="B91" s="49" t="s">
        <v>397</v>
      </c>
      <c r="C91" s="62">
        <v>45199</v>
      </c>
      <c r="D91" s="71" t="s">
        <v>46</v>
      </c>
      <c r="E91" s="48" t="s">
        <v>47</v>
      </c>
      <c r="F91" s="48" t="s">
        <v>16</v>
      </c>
      <c r="G91" s="50" t="s">
        <v>17</v>
      </c>
      <c r="H91" s="51">
        <v>5885000</v>
      </c>
      <c r="I91" s="52" t="s">
        <v>17</v>
      </c>
      <c r="J91" s="57"/>
      <c r="K91" s="53"/>
      <c r="L91" s="53"/>
      <c r="M91" s="58"/>
    </row>
    <row r="92" spans="1:13" ht="40.5" customHeight="1" x14ac:dyDescent="0.15">
      <c r="A92" s="48" t="s">
        <v>98</v>
      </c>
      <c r="B92" s="49" t="s">
        <v>397</v>
      </c>
      <c r="C92" s="62">
        <v>45212</v>
      </c>
      <c r="D92" s="71" t="s">
        <v>99</v>
      </c>
      <c r="E92" s="48" t="s">
        <v>100</v>
      </c>
      <c r="F92" s="48" t="s">
        <v>16</v>
      </c>
      <c r="G92" s="50" t="s">
        <v>17</v>
      </c>
      <c r="H92" s="51">
        <v>840714600</v>
      </c>
      <c r="I92" s="52" t="s">
        <v>17</v>
      </c>
      <c r="J92" s="57"/>
      <c r="K92" s="53"/>
      <c r="L92" s="53"/>
      <c r="M92" s="58" t="s">
        <v>41</v>
      </c>
    </row>
    <row r="93" spans="1:13" ht="40.5" customHeight="1" x14ac:dyDescent="0.15">
      <c r="A93" s="48" t="s">
        <v>95</v>
      </c>
      <c r="B93" s="49" t="s">
        <v>397</v>
      </c>
      <c r="C93" s="62">
        <v>45209</v>
      </c>
      <c r="D93" s="71" t="s">
        <v>96</v>
      </c>
      <c r="E93" s="48" t="s">
        <v>97</v>
      </c>
      <c r="F93" s="48" t="s">
        <v>16</v>
      </c>
      <c r="G93" s="50" t="s">
        <v>17</v>
      </c>
      <c r="H93" s="51">
        <v>18700000</v>
      </c>
      <c r="I93" s="52" t="s">
        <v>17</v>
      </c>
      <c r="J93" s="57"/>
      <c r="K93" s="53"/>
      <c r="L93" s="53"/>
      <c r="M93" s="58"/>
    </row>
    <row r="94" spans="1:13" ht="40.5" customHeight="1" x14ac:dyDescent="0.15">
      <c r="A94" s="48" t="s">
        <v>101</v>
      </c>
      <c r="B94" s="49" t="s">
        <v>397</v>
      </c>
      <c r="C94" s="62">
        <v>45218</v>
      </c>
      <c r="D94" s="71" t="s">
        <v>102</v>
      </c>
      <c r="E94" s="48" t="s">
        <v>22</v>
      </c>
      <c r="F94" s="48" t="s">
        <v>16</v>
      </c>
      <c r="G94" s="50" t="s">
        <v>17</v>
      </c>
      <c r="H94" s="51">
        <v>3245000</v>
      </c>
      <c r="I94" s="52" t="s">
        <v>17</v>
      </c>
      <c r="J94" s="57"/>
      <c r="K94" s="53"/>
      <c r="L94" s="53"/>
      <c r="M94" s="58" t="s">
        <v>41</v>
      </c>
    </row>
    <row r="95" spans="1:13" ht="40.5" customHeight="1" x14ac:dyDescent="0.15">
      <c r="A95" s="48" t="s">
        <v>106</v>
      </c>
      <c r="B95" s="49" t="s">
        <v>397</v>
      </c>
      <c r="C95" s="62">
        <v>45230</v>
      </c>
      <c r="D95" s="71" t="s">
        <v>107</v>
      </c>
      <c r="E95" s="48" t="s">
        <v>108</v>
      </c>
      <c r="F95" s="48" t="s">
        <v>16</v>
      </c>
      <c r="G95" s="50" t="s">
        <v>17</v>
      </c>
      <c r="H95" s="51">
        <v>4244900</v>
      </c>
      <c r="I95" s="52" t="s">
        <v>17</v>
      </c>
      <c r="J95" s="57"/>
      <c r="K95" s="53"/>
      <c r="L95" s="53"/>
      <c r="M95" s="58" t="s">
        <v>41</v>
      </c>
    </row>
    <row r="96" spans="1:13" ht="40.5" customHeight="1" x14ac:dyDescent="0.15">
      <c r="A96" s="48" t="s">
        <v>103</v>
      </c>
      <c r="B96" s="49" t="s">
        <v>396</v>
      </c>
      <c r="C96" s="62">
        <v>45230</v>
      </c>
      <c r="D96" s="71" t="s">
        <v>104</v>
      </c>
      <c r="E96" s="48" t="s">
        <v>105</v>
      </c>
      <c r="F96" s="48" t="s">
        <v>16</v>
      </c>
      <c r="G96" s="50" t="s">
        <v>17</v>
      </c>
      <c r="H96" s="51">
        <v>3564000</v>
      </c>
      <c r="I96" s="52"/>
      <c r="J96" s="53"/>
      <c r="K96" s="54"/>
      <c r="L96" s="55"/>
      <c r="M96" s="58"/>
    </row>
    <row r="97" spans="1:13" ht="40.5" customHeight="1" x14ac:dyDescent="0.15">
      <c r="A97" s="48" t="s">
        <v>109</v>
      </c>
      <c r="B97" s="49" t="s">
        <v>396</v>
      </c>
      <c r="C97" s="62">
        <v>45230</v>
      </c>
      <c r="D97" s="71" t="s">
        <v>110</v>
      </c>
      <c r="E97" s="48" t="s">
        <v>111</v>
      </c>
      <c r="F97" s="48" t="s">
        <v>16</v>
      </c>
      <c r="G97" s="50" t="s">
        <v>17</v>
      </c>
      <c r="H97" s="51">
        <v>46489080</v>
      </c>
      <c r="I97" s="52"/>
      <c r="J97" s="53"/>
      <c r="K97" s="54"/>
      <c r="L97" s="55"/>
      <c r="M97" s="58" t="s">
        <v>41</v>
      </c>
    </row>
    <row r="98" spans="1:13" ht="40.5" customHeight="1" x14ac:dyDescent="0.15">
      <c r="A98" s="48" t="s">
        <v>112</v>
      </c>
      <c r="B98" s="49" t="s">
        <v>396</v>
      </c>
      <c r="C98" s="62">
        <v>45260</v>
      </c>
      <c r="D98" s="70" t="s">
        <v>83</v>
      </c>
      <c r="E98" s="75" t="s">
        <v>84</v>
      </c>
      <c r="F98" s="48" t="s">
        <v>16</v>
      </c>
      <c r="G98" s="50" t="s">
        <v>17</v>
      </c>
      <c r="H98" s="51">
        <v>6493351</v>
      </c>
      <c r="I98" s="52"/>
      <c r="J98" s="57"/>
      <c r="K98" s="53"/>
      <c r="L98" s="53"/>
      <c r="M98" s="58"/>
    </row>
    <row r="99" spans="1:13" ht="40.5" customHeight="1" x14ac:dyDescent="0.15">
      <c r="A99" s="48" t="s">
        <v>113</v>
      </c>
      <c r="B99" s="49" t="s">
        <v>396</v>
      </c>
      <c r="C99" s="62">
        <v>45260</v>
      </c>
      <c r="D99" s="70" t="s">
        <v>50</v>
      </c>
      <c r="E99" s="75" t="s">
        <v>51</v>
      </c>
      <c r="F99" s="48" t="s">
        <v>16</v>
      </c>
      <c r="G99" s="50" t="s">
        <v>17</v>
      </c>
      <c r="H99" s="51">
        <v>9898900</v>
      </c>
      <c r="I99" s="52"/>
      <c r="J99" s="57"/>
      <c r="K99" s="53"/>
      <c r="L99" s="53"/>
      <c r="M99" s="58" t="s">
        <v>41</v>
      </c>
    </row>
    <row r="100" spans="1:13" ht="40.5" customHeight="1" x14ac:dyDescent="0.15">
      <c r="A100" s="48" t="s">
        <v>116</v>
      </c>
      <c r="B100" s="49" t="s">
        <v>397</v>
      </c>
      <c r="C100" s="62">
        <v>45275</v>
      </c>
      <c r="D100" s="71" t="s">
        <v>102</v>
      </c>
      <c r="E100" s="48" t="s">
        <v>22</v>
      </c>
      <c r="F100" s="48" t="s">
        <v>16</v>
      </c>
      <c r="G100" s="50" t="s">
        <v>17</v>
      </c>
      <c r="H100" s="51">
        <v>3718000</v>
      </c>
      <c r="I100" s="52" t="s">
        <v>17</v>
      </c>
      <c r="J100" s="57"/>
      <c r="K100" s="53"/>
      <c r="L100" s="53"/>
      <c r="M100" s="58" t="s">
        <v>41</v>
      </c>
    </row>
    <row r="101" spans="1:13" ht="40.5" customHeight="1" x14ac:dyDescent="0.15">
      <c r="A101" s="48" t="s">
        <v>117</v>
      </c>
      <c r="B101" s="49" t="s">
        <v>397</v>
      </c>
      <c r="C101" s="62">
        <v>45275</v>
      </c>
      <c r="D101" s="71" t="s">
        <v>102</v>
      </c>
      <c r="E101" s="48" t="s">
        <v>22</v>
      </c>
      <c r="F101" s="48" t="s">
        <v>16</v>
      </c>
      <c r="G101" s="50" t="s">
        <v>17</v>
      </c>
      <c r="H101" s="51">
        <v>4950000</v>
      </c>
      <c r="I101" s="52" t="s">
        <v>17</v>
      </c>
      <c r="J101" s="57"/>
      <c r="K101" s="53"/>
      <c r="L101" s="53"/>
      <c r="M101" s="58" t="s">
        <v>41</v>
      </c>
    </row>
    <row r="102" spans="1:13" ht="40.5" customHeight="1" x14ac:dyDescent="0.15">
      <c r="A102" s="48" t="s">
        <v>115</v>
      </c>
      <c r="B102" s="49" t="s">
        <v>396</v>
      </c>
      <c r="C102" s="62">
        <v>45275</v>
      </c>
      <c r="D102" s="70" t="s">
        <v>60</v>
      </c>
      <c r="E102" s="75" t="s">
        <v>61</v>
      </c>
      <c r="F102" s="48" t="s">
        <v>16</v>
      </c>
      <c r="G102" s="50" t="s">
        <v>17</v>
      </c>
      <c r="H102" s="51">
        <v>3575000</v>
      </c>
      <c r="I102" s="52"/>
      <c r="J102" s="57"/>
      <c r="K102" s="53"/>
      <c r="L102" s="53"/>
      <c r="M102" s="58"/>
    </row>
    <row r="103" spans="1:13" ht="40.5" customHeight="1" x14ac:dyDescent="0.15">
      <c r="A103" s="48" t="s">
        <v>114</v>
      </c>
      <c r="B103" s="49" t="s">
        <v>396</v>
      </c>
      <c r="C103" s="62">
        <v>45275</v>
      </c>
      <c r="D103" s="70" t="s">
        <v>50</v>
      </c>
      <c r="E103" s="75" t="s">
        <v>51</v>
      </c>
      <c r="F103" s="48" t="s">
        <v>16</v>
      </c>
      <c r="G103" s="50" t="s">
        <v>17</v>
      </c>
      <c r="H103" s="51">
        <v>3740000</v>
      </c>
      <c r="I103" s="52"/>
      <c r="J103" s="57"/>
      <c r="K103" s="53"/>
      <c r="L103" s="53"/>
      <c r="M103" s="58"/>
    </row>
    <row r="104" spans="1:13" ht="40.5" customHeight="1" x14ac:dyDescent="0.15">
      <c r="A104" s="48" t="s">
        <v>118</v>
      </c>
      <c r="B104" s="49" t="s">
        <v>396</v>
      </c>
      <c r="C104" s="62">
        <v>45291</v>
      </c>
      <c r="D104" s="70" t="s">
        <v>119</v>
      </c>
      <c r="E104" s="75" t="s">
        <v>120</v>
      </c>
      <c r="F104" s="48" t="s">
        <v>16</v>
      </c>
      <c r="G104" s="50" t="s">
        <v>17</v>
      </c>
      <c r="H104" s="51">
        <v>3118500</v>
      </c>
      <c r="I104" s="52"/>
      <c r="J104" s="57"/>
      <c r="K104" s="53"/>
      <c r="L104" s="53"/>
      <c r="M104" s="58" t="s">
        <v>121</v>
      </c>
    </row>
    <row r="105" spans="1:13" ht="40.5" x14ac:dyDescent="0.15">
      <c r="A105" s="44" t="s">
        <v>122</v>
      </c>
      <c r="B105" s="67" t="s">
        <v>396</v>
      </c>
      <c r="C105" s="62">
        <v>45322</v>
      </c>
      <c r="D105" s="48" t="s">
        <v>123</v>
      </c>
      <c r="E105" s="48" t="s">
        <v>124</v>
      </c>
      <c r="F105" s="48" t="s">
        <v>16</v>
      </c>
      <c r="G105" s="58" t="s">
        <v>17</v>
      </c>
      <c r="H105" s="80">
        <v>1980000</v>
      </c>
      <c r="I105" s="55"/>
      <c r="J105" s="55"/>
      <c r="K105" s="55"/>
      <c r="L105" s="55"/>
      <c r="M105" s="55"/>
    </row>
    <row r="106" spans="1:13" ht="40.5" x14ac:dyDescent="0.15">
      <c r="A106" s="44" t="s">
        <v>122</v>
      </c>
      <c r="B106" s="67" t="s">
        <v>396</v>
      </c>
      <c r="C106" s="62">
        <v>45322</v>
      </c>
      <c r="D106" s="48" t="s">
        <v>125</v>
      </c>
      <c r="E106" s="48" t="s">
        <v>126</v>
      </c>
      <c r="F106" s="48" t="s">
        <v>16</v>
      </c>
      <c r="G106" s="58" t="s">
        <v>17</v>
      </c>
      <c r="H106" s="80">
        <v>7840800</v>
      </c>
      <c r="I106" s="55"/>
      <c r="J106" s="55"/>
      <c r="K106" s="55"/>
      <c r="L106" s="55"/>
      <c r="M106" s="55"/>
    </row>
    <row r="107" spans="1:13" ht="40.5" x14ac:dyDescent="0.15">
      <c r="A107" s="44" t="s">
        <v>168</v>
      </c>
      <c r="B107" s="67" t="s">
        <v>396</v>
      </c>
      <c r="C107" s="62">
        <v>45382</v>
      </c>
      <c r="D107" s="48" t="s">
        <v>150</v>
      </c>
      <c r="E107" s="48" t="s">
        <v>151</v>
      </c>
      <c r="F107" s="48" t="s">
        <v>16</v>
      </c>
      <c r="G107" s="58" t="s">
        <v>17</v>
      </c>
      <c r="H107" s="80">
        <v>76675830</v>
      </c>
      <c r="I107" s="55"/>
      <c r="J107" s="55"/>
      <c r="K107" s="55"/>
      <c r="L107" s="55"/>
      <c r="M107" s="58" t="s">
        <v>121</v>
      </c>
    </row>
    <row r="108" spans="1:13" ht="40.5" x14ac:dyDescent="0.15">
      <c r="A108" s="44" t="s">
        <v>127</v>
      </c>
      <c r="B108" s="67" t="s">
        <v>396</v>
      </c>
      <c r="C108" s="62">
        <v>45322</v>
      </c>
      <c r="D108" s="48" t="s">
        <v>128</v>
      </c>
      <c r="E108" s="48" t="s">
        <v>129</v>
      </c>
      <c r="F108" s="48" t="s">
        <v>16</v>
      </c>
      <c r="G108" s="58" t="s">
        <v>17</v>
      </c>
      <c r="H108" s="80">
        <v>17028000</v>
      </c>
      <c r="I108" s="55"/>
      <c r="J108" s="55"/>
      <c r="K108" s="55"/>
      <c r="L108" s="55"/>
      <c r="M108" s="58" t="s">
        <v>121</v>
      </c>
    </row>
    <row r="109" spans="1:13" ht="40.5" x14ac:dyDescent="0.15">
      <c r="A109" s="44" t="s">
        <v>164</v>
      </c>
      <c r="B109" s="67" t="s">
        <v>396</v>
      </c>
      <c r="C109" s="62">
        <v>45382</v>
      </c>
      <c r="D109" s="48" t="s">
        <v>165</v>
      </c>
      <c r="E109" s="48" t="s">
        <v>166</v>
      </c>
      <c r="F109" s="48" t="s">
        <v>16</v>
      </c>
      <c r="G109" s="58" t="s">
        <v>17</v>
      </c>
      <c r="H109" s="80">
        <v>10560000</v>
      </c>
      <c r="I109" s="55"/>
      <c r="J109" s="55"/>
      <c r="K109" s="55"/>
      <c r="L109" s="55"/>
      <c r="M109" s="58"/>
    </row>
    <row r="110" spans="1:13" ht="40.5" x14ac:dyDescent="0.15">
      <c r="A110" s="44" t="s">
        <v>160</v>
      </c>
      <c r="B110" s="67" t="s">
        <v>396</v>
      </c>
      <c r="C110" s="62">
        <v>45382</v>
      </c>
      <c r="D110" s="48" t="s">
        <v>161</v>
      </c>
      <c r="E110" s="48" t="s">
        <v>162</v>
      </c>
      <c r="F110" s="48" t="s">
        <v>16</v>
      </c>
      <c r="G110" s="58" t="s">
        <v>17</v>
      </c>
      <c r="H110" s="80">
        <v>19602000</v>
      </c>
      <c r="I110" s="55"/>
      <c r="J110" s="55"/>
      <c r="K110" s="55"/>
      <c r="L110" s="55"/>
      <c r="M110" s="58" t="s">
        <v>121</v>
      </c>
    </row>
    <row r="111" spans="1:13" ht="40.5" x14ac:dyDescent="0.15">
      <c r="A111" s="44" t="s">
        <v>167</v>
      </c>
      <c r="B111" s="67" t="s">
        <v>396</v>
      </c>
      <c r="C111" s="62">
        <v>45382</v>
      </c>
      <c r="D111" s="48" t="s">
        <v>150</v>
      </c>
      <c r="E111" s="48" t="s">
        <v>151</v>
      </c>
      <c r="F111" s="48" t="s">
        <v>16</v>
      </c>
      <c r="G111" s="58" t="s">
        <v>17</v>
      </c>
      <c r="H111" s="80">
        <v>32870112</v>
      </c>
      <c r="I111" s="55"/>
      <c r="J111" s="55"/>
      <c r="K111" s="55"/>
      <c r="L111" s="55"/>
      <c r="M111" s="58"/>
    </row>
    <row r="112" spans="1:13" ht="40.5" x14ac:dyDescent="0.15">
      <c r="A112" s="44" t="s">
        <v>149</v>
      </c>
      <c r="B112" s="67" t="s">
        <v>396</v>
      </c>
      <c r="C112" s="62">
        <v>45382</v>
      </c>
      <c r="D112" s="48" t="s">
        <v>150</v>
      </c>
      <c r="E112" s="48" t="s">
        <v>151</v>
      </c>
      <c r="F112" s="48" t="s">
        <v>16</v>
      </c>
      <c r="G112" s="58" t="s">
        <v>17</v>
      </c>
      <c r="H112" s="80">
        <v>47520000</v>
      </c>
      <c r="I112" s="55"/>
      <c r="J112" s="55"/>
      <c r="K112" s="55"/>
      <c r="L112" s="55"/>
      <c r="M112" s="58" t="s">
        <v>121</v>
      </c>
    </row>
    <row r="113" spans="1:13" ht="40.5" x14ac:dyDescent="0.15">
      <c r="A113" s="44" t="s">
        <v>154</v>
      </c>
      <c r="B113" s="67" t="s">
        <v>396</v>
      </c>
      <c r="C113" s="62">
        <v>45382</v>
      </c>
      <c r="D113" s="48" t="s">
        <v>155</v>
      </c>
      <c r="E113" s="48" t="s">
        <v>156</v>
      </c>
      <c r="F113" s="48" t="s">
        <v>16</v>
      </c>
      <c r="G113" s="58" t="s">
        <v>17</v>
      </c>
      <c r="H113" s="80">
        <v>26772662</v>
      </c>
      <c r="I113" s="55"/>
      <c r="J113" s="55"/>
      <c r="K113" s="55"/>
      <c r="L113" s="55"/>
      <c r="M113" s="58"/>
    </row>
    <row r="114" spans="1:13" ht="40.5" x14ac:dyDescent="0.15">
      <c r="A114" s="44" t="s">
        <v>157</v>
      </c>
      <c r="B114" s="67" t="s">
        <v>396</v>
      </c>
      <c r="C114" s="62">
        <v>45382</v>
      </c>
      <c r="D114" s="48" t="s">
        <v>158</v>
      </c>
      <c r="E114" s="48" t="s">
        <v>159</v>
      </c>
      <c r="F114" s="48" t="s">
        <v>16</v>
      </c>
      <c r="G114" s="58" t="s">
        <v>17</v>
      </c>
      <c r="H114" s="80">
        <v>66631250</v>
      </c>
      <c r="I114" s="55"/>
      <c r="J114" s="55"/>
      <c r="K114" s="55"/>
      <c r="L114" s="55"/>
      <c r="M114" s="58" t="s">
        <v>41</v>
      </c>
    </row>
    <row r="115" spans="1:13" ht="40.5" x14ac:dyDescent="0.15">
      <c r="A115" s="44" t="s">
        <v>130</v>
      </c>
      <c r="B115" s="67" t="s">
        <v>396</v>
      </c>
      <c r="C115" s="62">
        <v>45350</v>
      </c>
      <c r="D115" s="48" t="s">
        <v>131</v>
      </c>
      <c r="E115" s="48" t="s">
        <v>132</v>
      </c>
      <c r="F115" s="48" t="s">
        <v>16</v>
      </c>
      <c r="G115" s="58" t="s">
        <v>17</v>
      </c>
      <c r="H115" s="80">
        <v>6633000</v>
      </c>
      <c r="I115" s="55"/>
      <c r="J115" s="55"/>
      <c r="K115" s="55"/>
      <c r="L115" s="55"/>
      <c r="M115" s="58"/>
    </row>
    <row r="116" spans="1:13" ht="40.5" x14ac:dyDescent="0.15">
      <c r="A116" s="44" t="s">
        <v>152</v>
      </c>
      <c r="B116" s="67" t="s">
        <v>396</v>
      </c>
      <c r="C116" s="62">
        <v>45382</v>
      </c>
      <c r="D116" s="48" t="s">
        <v>153</v>
      </c>
      <c r="E116" s="48" t="s">
        <v>97</v>
      </c>
      <c r="F116" s="48" t="s">
        <v>16</v>
      </c>
      <c r="G116" s="58" t="s">
        <v>17</v>
      </c>
      <c r="H116" s="80">
        <v>7689000</v>
      </c>
      <c r="I116" s="55"/>
      <c r="J116" s="55"/>
      <c r="K116" s="55"/>
      <c r="L116" s="55"/>
      <c r="M116" s="58"/>
    </row>
    <row r="117" spans="1:13" ht="40.5" x14ac:dyDescent="0.15">
      <c r="A117" s="44" t="s">
        <v>163</v>
      </c>
      <c r="B117" s="67" t="s">
        <v>396</v>
      </c>
      <c r="C117" s="62">
        <v>45382</v>
      </c>
      <c r="D117" s="48" t="s">
        <v>153</v>
      </c>
      <c r="E117" s="48" t="s">
        <v>97</v>
      </c>
      <c r="F117" s="48" t="s">
        <v>16</v>
      </c>
      <c r="G117" s="58" t="s">
        <v>17</v>
      </c>
      <c r="H117" s="80">
        <v>9796523</v>
      </c>
      <c r="I117" s="55"/>
      <c r="J117" s="55"/>
      <c r="K117" s="55"/>
      <c r="L117" s="55"/>
      <c r="M117" s="58"/>
    </row>
    <row r="118" spans="1:13" ht="40.5" x14ac:dyDescent="0.15">
      <c r="A118" s="44" t="s">
        <v>103</v>
      </c>
      <c r="B118" s="67" t="s">
        <v>396</v>
      </c>
      <c r="C118" s="62"/>
      <c r="D118" s="48" t="s">
        <v>187</v>
      </c>
      <c r="E118" s="48" t="s">
        <v>135</v>
      </c>
      <c r="F118" s="48" t="s">
        <v>16</v>
      </c>
      <c r="G118" s="58" t="s">
        <v>17</v>
      </c>
      <c r="H118" s="80"/>
      <c r="I118" s="55"/>
      <c r="J118" s="55"/>
      <c r="K118" s="55"/>
      <c r="L118" s="55"/>
      <c r="M118" s="58"/>
    </row>
    <row r="119" spans="1:13" ht="40.5" x14ac:dyDescent="0.15">
      <c r="A119" s="44" t="s">
        <v>188</v>
      </c>
      <c r="B119" s="67" t="s">
        <v>396</v>
      </c>
      <c r="C119" s="62">
        <v>45443</v>
      </c>
      <c r="D119" s="48"/>
      <c r="E119" s="48"/>
      <c r="F119" s="48" t="s">
        <v>16</v>
      </c>
      <c r="G119" s="58" t="s">
        <v>17</v>
      </c>
      <c r="H119" s="80"/>
      <c r="I119" s="55"/>
      <c r="J119" s="55"/>
      <c r="K119" s="55"/>
      <c r="L119" s="55"/>
      <c r="M119" s="58"/>
    </row>
    <row r="120" spans="1:13" ht="40.5" x14ac:dyDescent="0.15">
      <c r="A120" s="44" t="s">
        <v>185</v>
      </c>
      <c r="B120" s="67" t="s">
        <v>396</v>
      </c>
      <c r="C120" s="62">
        <v>45397</v>
      </c>
      <c r="D120" s="48"/>
      <c r="E120" s="48"/>
      <c r="F120" s="48" t="s">
        <v>16</v>
      </c>
      <c r="G120" s="58" t="s">
        <v>17</v>
      </c>
      <c r="H120" s="80"/>
      <c r="I120" s="55"/>
      <c r="J120" s="55"/>
      <c r="K120" s="55"/>
      <c r="L120" s="55"/>
      <c r="M120" s="58"/>
    </row>
    <row r="121" spans="1:13" ht="40.5" x14ac:dyDescent="0.15">
      <c r="A121" s="44" t="s">
        <v>136</v>
      </c>
      <c r="B121" s="67" t="s">
        <v>396</v>
      </c>
      <c r="C121" s="62">
        <v>45377</v>
      </c>
      <c r="D121" s="48" t="s">
        <v>137</v>
      </c>
      <c r="E121" s="48" t="s">
        <v>32</v>
      </c>
      <c r="F121" s="48" t="s">
        <v>16</v>
      </c>
      <c r="G121" s="58" t="s">
        <v>17</v>
      </c>
      <c r="H121" s="80">
        <v>2926000</v>
      </c>
      <c r="I121" s="55"/>
      <c r="J121" s="55"/>
      <c r="K121" s="55"/>
      <c r="L121" s="55"/>
      <c r="M121" s="58" t="s">
        <v>121</v>
      </c>
    </row>
    <row r="122" spans="1:13" ht="40.5" x14ac:dyDescent="0.15">
      <c r="A122" s="44" t="s">
        <v>140</v>
      </c>
      <c r="B122" s="67" t="s">
        <v>396</v>
      </c>
      <c r="C122" s="62">
        <v>45377</v>
      </c>
      <c r="D122" s="48" t="s">
        <v>137</v>
      </c>
      <c r="E122" s="48" t="s">
        <v>32</v>
      </c>
      <c r="F122" s="48" t="s">
        <v>16</v>
      </c>
      <c r="G122" s="58" t="s">
        <v>17</v>
      </c>
      <c r="H122" s="80">
        <v>5203000</v>
      </c>
      <c r="I122" s="55"/>
      <c r="J122" s="55"/>
      <c r="K122" s="55"/>
      <c r="L122" s="55"/>
      <c r="M122" s="58" t="s">
        <v>121</v>
      </c>
    </row>
    <row r="123" spans="1:13" ht="40.5" x14ac:dyDescent="0.15">
      <c r="A123" s="44" t="s">
        <v>141</v>
      </c>
      <c r="B123" s="67" t="s">
        <v>396</v>
      </c>
      <c r="C123" s="62">
        <v>45377</v>
      </c>
      <c r="D123" s="48" t="s">
        <v>137</v>
      </c>
      <c r="E123" s="48" t="s">
        <v>32</v>
      </c>
      <c r="F123" s="48" t="s">
        <v>16</v>
      </c>
      <c r="G123" s="58" t="s">
        <v>17</v>
      </c>
      <c r="H123" s="80">
        <v>11022000</v>
      </c>
      <c r="I123" s="55"/>
      <c r="J123" s="55"/>
      <c r="K123" s="55"/>
      <c r="L123" s="55"/>
      <c r="M123" s="58" t="s">
        <v>121</v>
      </c>
    </row>
    <row r="124" spans="1:13" ht="40.5" x14ac:dyDescent="0.15">
      <c r="A124" s="44" t="s">
        <v>180</v>
      </c>
      <c r="B124" s="67" t="s">
        <v>396</v>
      </c>
      <c r="C124" s="62">
        <v>45397</v>
      </c>
      <c r="D124" s="48" t="s">
        <v>137</v>
      </c>
      <c r="E124" s="48" t="s">
        <v>32</v>
      </c>
      <c r="F124" s="48" t="s">
        <v>16</v>
      </c>
      <c r="G124" s="58" t="s">
        <v>17</v>
      </c>
      <c r="H124" s="80">
        <v>2413950</v>
      </c>
      <c r="I124" s="55"/>
      <c r="J124" s="55"/>
      <c r="K124" s="55"/>
      <c r="L124" s="55"/>
      <c r="M124" s="58" t="s">
        <v>121</v>
      </c>
    </row>
    <row r="125" spans="1:13" ht="40.5" x14ac:dyDescent="0.15">
      <c r="A125" s="44" t="s">
        <v>148</v>
      </c>
      <c r="B125" s="67" t="s">
        <v>396</v>
      </c>
      <c r="C125" s="62">
        <v>45382</v>
      </c>
      <c r="D125" s="70" t="s">
        <v>71</v>
      </c>
      <c r="E125" s="75" t="s">
        <v>72</v>
      </c>
      <c r="F125" s="48" t="s">
        <v>16</v>
      </c>
      <c r="G125" s="58" t="s">
        <v>17</v>
      </c>
      <c r="H125" s="80">
        <v>3135000</v>
      </c>
      <c r="I125" s="55"/>
      <c r="J125" s="55"/>
      <c r="K125" s="55"/>
      <c r="L125" s="55"/>
      <c r="M125" s="58" t="s">
        <v>121</v>
      </c>
    </row>
    <row r="126" spans="1:13" ht="40.5" x14ac:dyDescent="0.15">
      <c r="A126" s="44" t="s">
        <v>178</v>
      </c>
      <c r="B126" s="67" t="s">
        <v>396</v>
      </c>
      <c r="C126" s="62"/>
      <c r="D126" s="48"/>
      <c r="E126" s="48"/>
      <c r="F126" s="48" t="s">
        <v>16</v>
      </c>
      <c r="G126" s="58" t="s">
        <v>17</v>
      </c>
      <c r="H126" s="80"/>
      <c r="I126" s="55"/>
      <c r="J126" s="55"/>
      <c r="K126" s="55"/>
      <c r="L126" s="55"/>
      <c r="M126" s="58"/>
    </row>
    <row r="127" spans="1:13" ht="40.5" x14ac:dyDescent="0.15">
      <c r="A127" s="44" t="s">
        <v>169</v>
      </c>
      <c r="B127" s="67" t="s">
        <v>396</v>
      </c>
      <c r="C127" s="62"/>
      <c r="D127" s="48"/>
      <c r="E127" s="48"/>
      <c r="F127" s="48" t="s">
        <v>16</v>
      </c>
      <c r="G127" s="58" t="s">
        <v>17</v>
      </c>
      <c r="H127" s="80"/>
      <c r="I127" s="55"/>
      <c r="J127" s="55"/>
      <c r="K127" s="55"/>
      <c r="L127" s="55"/>
      <c r="M127" s="58"/>
    </row>
    <row r="128" spans="1:13" ht="40.5" x14ac:dyDescent="0.15">
      <c r="A128" s="44" t="s">
        <v>142</v>
      </c>
      <c r="B128" s="67" t="s">
        <v>396</v>
      </c>
      <c r="C128" s="62"/>
      <c r="D128" s="48"/>
      <c r="E128" s="48"/>
      <c r="F128" s="48" t="s">
        <v>16</v>
      </c>
      <c r="G128" s="58" t="s">
        <v>17</v>
      </c>
      <c r="H128" s="80"/>
      <c r="I128" s="55"/>
      <c r="J128" s="55"/>
      <c r="K128" s="55"/>
      <c r="L128" s="55"/>
      <c r="M128" s="58"/>
    </row>
    <row r="129" spans="1:13" ht="40.5" x14ac:dyDescent="0.15">
      <c r="A129" s="44" t="s">
        <v>133</v>
      </c>
      <c r="B129" s="67" t="s">
        <v>396</v>
      </c>
      <c r="C129" s="62">
        <v>45377</v>
      </c>
      <c r="D129" s="48" t="s">
        <v>134</v>
      </c>
      <c r="E129" s="48" t="s">
        <v>135</v>
      </c>
      <c r="F129" s="48" t="s">
        <v>16</v>
      </c>
      <c r="G129" s="58" t="s">
        <v>17</v>
      </c>
      <c r="H129" s="80">
        <v>14300000</v>
      </c>
      <c r="I129" s="55"/>
      <c r="J129" s="55"/>
      <c r="K129" s="55"/>
      <c r="L129" s="55"/>
      <c r="M129" s="58" t="s">
        <v>121</v>
      </c>
    </row>
    <row r="130" spans="1:13" ht="40.5" x14ac:dyDescent="0.15">
      <c r="A130" s="44" t="s">
        <v>138</v>
      </c>
      <c r="B130" s="67" t="s">
        <v>396</v>
      </c>
      <c r="C130" s="62">
        <v>45377</v>
      </c>
      <c r="D130" s="48" t="s">
        <v>134</v>
      </c>
      <c r="E130" s="48" t="s">
        <v>135</v>
      </c>
      <c r="F130" s="48" t="s">
        <v>16</v>
      </c>
      <c r="G130" s="58" t="s">
        <v>17</v>
      </c>
      <c r="H130" s="80">
        <v>3190000</v>
      </c>
      <c r="I130" s="55"/>
      <c r="J130" s="55"/>
      <c r="K130" s="55"/>
      <c r="L130" s="55"/>
      <c r="M130" s="58" t="s">
        <v>121</v>
      </c>
    </row>
    <row r="131" spans="1:13" ht="40.5" x14ac:dyDescent="0.15">
      <c r="A131" s="44" t="s">
        <v>139</v>
      </c>
      <c r="B131" s="67" t="s">
        <v>396</v>
      </c>
      <c r="C131" s="62">
        <v>45377</v>
      </c>
      <c r="D131" s="48" t="s">
        <v>134</v>
      </c>
      <c r="E131" s="48" t="s">
        <v>135</v>
      </c>
      <c r="F131" s="48" t="s">
        <v>16</v>
      </c>
      <c r="G131" s="58" t="s">
        <v>17</v>
      </c>
      <c r="H131" s="80">
        <v>4290000</v>
      </c>
      <c r="I131" s="55"/>
      <c r="J131" s="55"/>
      <c r="K131" s="55"/>
      <c r="L131" s="55"/>
      <c r="M131" s="58" t="s">
        <v>121</v>
      </c>
    </row>
    <row r="132" spans="1:13" ht="40.5" x14ac:dyDescent="0.15">
      <c r="A132" s="44" t="s">
        <v>191</v>
      </c>
      <c r="B132" s="67" t="s">
        <v>396</v>
      </c>
      <c r="C132" s="62">
        <v>45473</v>
      </c>
      <c r="D132" s="48"/>
      <c r="E132" s="48"/>
      <c r="F132" s="48" t="s">
        <v>16</v>
      </c>
      <c r="G132" s="58" t="s">
        <v>17</v>
      </c>
      <c r="H132" s="80"/>
      <c r="I132" s="55"/>
      <c r="J132" s="55"/>
      <c r="K132" s="55"/>
      <c r="L132" s="55"/>
      <c r="M132" s="58"/>
    </row>
    <row r="133" spans="1:13" ht="40.5" x14ac:dyDescent="0.15">
      <c r="A133" s="44" t="s">
        <v>182</v>
      </c>
      <c r="B133" s="67" t="s">
        <v>396</v>
      </c>
      <c r="C133" s="62">
        <v>45412</v>
      </c>
      <c r="D133" s="48" t="s">
        <v>146</v>
      </c>
      <c r="E133" s="48" t="s">
        <v>147</v>
      </c>
      <c r="F133" s="48" t="s">
        <v>16</v>
      </c>
      <c r="G133" s="58" t="s">
        <v>17</v>
      </c>
      <c r="H133" s="80">
        <v>12474000</v>
      </c>
      <c r="I133" s="55"/>
      <c r="J133" s="55"/>
      <c r="K133" s="55"/>
      <c r="L133" s="55"/>
      <c r="M133" s="58"/>
    </row>
    <row r="134" spans="1:13" ht="40.5" x14ac:dyDescent="0.15">
      <c r="A134" s="44" t="s">
        <v>145</v>
      </c>
      <c r="B134" s="67" t="s">
        <v>396</v>
      </c>
      <c r="C134" s="62">
        <v>45382</v>
      </c>
      <c r="D134" s="48" t="s">
        <v>146</v>
      </c>
      <c r="E134" s="48" t="s">
        <v>147</v>
      </c>
      <c r="F134" s="48" t="s">
        <v>16</v>
      </c>
      <c r="G134" s="58" t="s">
        <v>17</v>
      </c>
      <c r="H134" s="80">
        <v>7238000</v>
      </c>
      <c r="I134" s="55"/>
      <c r="J134" s="55"/>
      <c r="K134" s="55"/>
      <c r="L134" s="55"/>
      <c r="M134" s="58"/>
    </row>
    <row r="135" spans="1:13" ht="40.5" x14ac:dyDescent="0.15">
      <c r="A135" s="44" t="s">
        <v>181</v>
      </c>
      <c r="B135" s="67" t="s">
        <v>396</v>
      </c>
      <c r="C135" s="62"/>
      <c r="D135" s="48"/>
      <c r="E135" s="48"/>
      <c r="F135" s="48" t="s">
        <v>16</v>
      </c>
      <c r="G135" s="58" t="s">
        <v>17</v>
      </c>
      <c r="H135" s="80"/>
      <c r="I135" s="55"/>
      <c r="J135" s="55"/>
      <c r="K135" s="55"/>
      <c r="L135" s="55"/>
      <c r="M135" s="58"/>
    </row>
    <row r="136" spans="1:13" ht="40.5" x14ac:dyDescent="0.15">
      <c r="A136" s="44" t="s">
        <v>194</v>
      </c>
      <c r="B136" s="67" t="s">
        <v>396</v>
      </c>
      <c r="C136" s="62"/>
      <c r="D136" s="48"/>
      <c r="E136" s="48"/>
      <c r="F136" s="48" t="s">
        <v>16</v>
      </c>
      <c r="G136" s="58" t="s">
        <v>17</v>
      </c>
      <c r="H136" s="80"/>
      <c r="I136" s="55"/>
      <c r="J136" s="55"/>
      <c r="K136" s="55"/>
      <c r="L136" s="55"/>
      <c r="M136" s="58"/>
    </row>
    <row r="137" spans="1:13" ht="40.5" x14ac:dyDescent="0.15">
      <c r="A137" s="44" t="s">
        <v>183</v>
      </c>
      <c r="B137" s="67" t="s">
        <v>396</v>
      </c>
      <c r="C137" s="62"/>
      <c r="D137" s="48"/>
      <c r="E137" s="48"/>
      <c r="F137" s="48" t="s">
        <v>16</v>
      </c>
      <c r="G137" s="58" t="s">
        <v>17</v>
      </c>
      <c r="H137" s="80"/>
      <c r="I137" s="55"/>
      <c r="J137" s="55"/>
      <c r="K137" s="55"/>
      <c r="L137" s="55"/>
      <c r="M137" s="58"/>
    </row>
  </sheetData>
  <autoFilter ref="A4:M4" xr:uid="{B72EC7B1-A5C8-492E-9364-EF953017E455}">
    <sortState xmlns:xlrd2="http://schemas.microsoft.com/office/spreadsheetml/2017/richdata2" ref="A5:M60">
      <sortCondition ref="C4"/>
    </sortState>
  </autoFilter>
  <phoneticPr fontId="2"/>
  <conditionalFormatting sqref="A5">
    <cfRule type="containsBlanks" dxfId="104" priority="64" stopIfTrue="1">
      <formula>LEN(TRIM(A5))=0</formula>
    </cfRule>
  </conditionalFormatting>
  <conditionalFormatting sqref="A8:A20">
    <cfRule type="containsBlanks" dxfId="103" priority="50" stopIfTrue="1">
      <formula>LEN(TRIM(A8))=0</formula>
    </cfRule>
  </conditionalFormatting>
  <conditionalFormatting sqref="A29 A39 A49 A54 A56">
    <cfRule type="containsBlanks" dxfId="102" priority="114" stopIfTrue="1">
      <formula>LEN(TRIM(A29))=0</formula>
    </cfRule>
  </conditionalFormatting>
  <conditionalFormatting sqref="A31:A35">
    <cfRule type="containsBlanks" dxfId="101" priority="92" stopIfTrue="1">
      <formula>LEN(TRIM(A31))=0</formula>
    </cfRule>
  </conditionalFormatting>
  <conditionalFormatting sqref="A41">
    <cfRule type="containsBlanks" dxfId="100" priority="81" stopIfTrue="1">
      <formula>LEN(TRIM(A41))=0</formula>
    </cfRule>
  </conditionalFormatting>
  <conditionalFormatting sqref="A44">
    <cfRule type="containsBlanks" dxfId="99" priority="78" stopIfTrue="1">
      <formula>LEN(TRIM(A44))=0</formula>
    </cfRule>
  </conditionalFormatting>
  <conditionalFormatting sqref="A51">
    <cfRule type="containsBlanks" dxfId="98" priority="70" stopIfTrue="1">
      <formula>LEN(TRIM(A51))=0</formula>
    </cfRule>
  </conditionalFormatting>
  <conditionalFormatting sqref="A90:A104 H90:H104">
    <cfRule type="containsBlanks" dxfId="97" priority="1" stopIfTrue="1">
      <formula>LEN(TRIM(A90))=0</formula>
    </cfRule>
  </conditionalFormatting>
  <conditionalFormatting sqref="C5:C48">
    <cfRule type="containsBlanks" dxfId="96" priority="29" stopIfTrue="1">
      <formula>LEN(TRIM(C5))=0</formula>
    </cfRule>
  </conditionalFormatting>
  <conditionalFormatting sqref="C90:C137">
    <cfRule type="containsBlanks" dxfId="95" priority="11" stopIfTrue="1">
      <formula>LEN(TRIM(C90))=0</formula>
    </cfRule>
  </conditionalFormatting>
  <conditionalFormatting sqref="D5">
    <cfRule type="containsBlanks" dxfId="94" priority="62">
      <formula>LEN(TRIM(D5))=0</formula>
    </cfRule>
  </conditionalFormatting>
  <conditionalFormatting sqref="D9">
    <cfRule type="containsBlanks" dxfId="93" priority="54">
      <formula>LEN(TRIM(D9))=0</formula>
    </cfRule>
  </conditionalFormatting>
  <conditionalFormatting sqref="D11">
    <cfRule type="containsBlanks" dxfId="92" priority="48">
      <formula>LEN(TRIM(D11))=0</formula>
    </cfRule>
  </conditionalFormatting>
  <conditionalFormatting sqref="D14:D16">
    <cfRule type="containsBlanks" dxfId="91" priority="45">
      <formula>LEN(TRIM(D14))=0</formula>
    </cfRule>
  </conditionalFormatting>
  <conditionalFormatting sqref="D18:D20">
    <cfRule type="containsBlanks" dxfId="90" priority="42">
      <formula>LEN(TRIM(D18))=0</formula>
    </cfRule>
  </conditionalFormatting>
  <conditionalFormatting sqref="D22:D26">
    <cfRule type="containsBlanks" dxfId="89" priority="34">
      <formula>LEN(TRIM(D22))=0</formula>
    </cfRule>
  </conditionalFormatting>
  <conditionalFormatting sqref="D28:D29">
    <cfRule type="containsBlanks" dxfId="88" priority="95">
      <formula>LEN(TRIM(D28))=0</formula>
    </cfRule>
  </conditionalFormatting>
  <conditionalFormatting sqref="D31:D39">
    <cfRule type="containsBlanks" dxfId="87" priority="27">
      <formula>LEN(TRIM(D31))=0</formula>
    </cfRule>
  </conditionalFormatting>
  <conditionalFormatting sqref="D43:D49">
    <cfRule type="containsBlanks" dxfId="86" priority="72">
      <formula>LEN(TRIM(D43))=0</formula>
    </cfRule>
  </conditionalFormatting>
  <conditionalFormatting sqref="D51">
    <cfRule type="containsBlanks" dxfId="85" priority="68">
      <formula>LEN(TRIM(D51))=0</formula>
    </cfRule>
  </conditionalFormatting>
  <conditionalFormatting sqref="D54">
    <cfRule type="containsBlanks" dxfId="84" priority="113">
      <formula>LEN(TRIM(D54))=0</formula>
    </cfRule>
  </conditionalFormatting>
  <conditionalFormatting sqref="D59">
    <cfRule type="containsBlanks" dxfId="83" priority="25">
      <formula>LEN(TRIM(D59))=0</formula>
    </cfRule>
  </conditionalFormatting>
  <conditionalFormatting sqref="H5:H88 C50:C88 A60:A88">
    <cfRule type="containsBlanks" dxfId="82" priority="19" stopIfTrue="1">
      <formula>LEN(TRIM(A5))=0</formula>
    </cfRule>
  </conditionalFormatting>
  <dataValidations count="3">
    <dataValidation allowBlank="1" showInputMessage="1" showErrorMessage="1" prompt="「単価契約」の場合は単価に予定数量を乗じてください。" sqref="H5:H104" xr:uid="{2ADF6F58-5643-4FA9-B957-71824151672F}"/>
    <dataValidation imeMode="off" allowBlank="1" showInputMessage="1" showErrorMessage="1" sqref="D33:D44 D50:D53 D55:D58 D10 D29:D31 D5:D8 D12:D17 D19:D27 D60:D66 D90:D97 D100:D101" xr:uid="{9681CCEA-70E6-448A-91E8-638656E2720B}"/>
    <dataValidation type="list" allowBlank="1" showInputMessage="1" showErrorMessage="1" sqref="J89:K89" xr:uid="{2603637C-2237-41CD-9F5A-611EAE56ADB9}">
      <formula1>#REF!</formula1>
    </dataValidation>
  </dataValidations>
  <pageMargins left="0.78740157480314965" right="0.39370078740157483" top="0.59055118110236227" bottom="0.98425196850393704" header="0.51181102362204722" footer="0.51181102362204722"/>
  <pageSetup paperSize="9" scale="62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2E080-068F-43C6-9049-144278B6D8BE}">
  <sheetPr>
    <pageSetUpPr fitToPage="1"/>
  </sheetPr>
  <dimension ref="A1:M59"/>
  <sheetViews>
    <sheetView zoomScaleNormal="100" zoomScaleSheetLayoutView="70" workbookViewId="0">
      <pane ySplit="4" topLeftCell="A49" activePane="bottomLeft" state="frozen"/>
      <selection pane="bottomLeft" activeCell="D57" sqref="D57"/>
    </sheetView>
  </sheetViews>
  <sheetFormatPr defaultColWidth="9" defaultRowHeight="13.5" x14ac:dyDescent="0.15"/>
  <cols>
    <col min="1" max="1" width="25.625" style="1" customWidth="1"/>
    <col min="2" max="2" width="40.875" style="1" customWidth="1"/>
    <col min="3" max="3" width="9.375" style="1" customWidth="1"/>
    <col min="4" max="4" width="30.625" style="1" customWidth="1"/>
    <col min="5" max="5" width="30.625" style="21" customWidth="1"/>
    <col min="6" max="6" width="15.625" style="21" customWidth="1"/>
    <col min="7" max="7" width="9" style="1" customWidth="1"/>
    <col min="8" max="8" width="12.875" style="1" bestFit="1" customWidth="1"/>
    <col min="9" max="9" width="9" style="1"/>
    <col min="10" max="13" width="9" style="1" customWidth="1"/>
    <col min="14" max="16384" width="9" style="1"/>
  </cols>
  <sheetData>
    <row r="1" spans="1:13" x14ac:dyDescent="0.15">
      <c r="M1" s="20"/>
    </row>
    <row r="2" spans="1:13" x14ac:dyDescent="0.15">
      <c r="A2" s="1" t="s">
        <v>0</v>
      </c>
    </row>
    <row r="4" spans="1:13" ht="40.5" customHeight="1" x14ac:dyDescent="0.15">
      <c r="A4" s="2" t="s">
        <v>1</v>
      </c>
      <c r="B4" s="16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16" t="s">
        <v>7</v>
      </c>
      <c r="H4" s="2" t="s">
        <v>8</v>
      </c>
      <c r="I4" s="2" t="s">
        <v>9</v>
      </c>
      <c r="J4" s="4" t="s">
        <v>10</v>
      </c>
      <c r="K4" s="5"/>
      <c r="L4" s="6"/>
      <c r="M4" s="16" t="s">
        <v>11</v>
      </c>
    </row>
    <row r="5" spans="1:13" ht="40.5" customHeight="1" x14ac:dyDescent="0.15">
      <c r="A5" s="7" t="s">
        <v>399</v>
      </c>
      <c r="B5" s="23" t="s">
        <v>397</v>
      </c>
      <c r="C5" s="8">
        <v>44671</v>
      </c>
      <c r="D5" s="19" t="s">
        <v>400</v>
      </c>
      <c r="E5" s="16" t="s">
        <v>401</v>
      </c>
      <c r="F5" s="7" t="s">
        <v>16</v>
      </c>
      <c r="G5" s="10" t="s">
        <v>402</v>
      </c>
      <c r="H5" s="11">
        <v>30800000</v>
      </c>
      <c r="I5" s="12" t="s">
        <v>17</v>
      </c>
      <c r="J5" s="13"/>
      <c r="K5" s="3"/>
      <c r="L5" s="18"/>
      <c r="M5" s="14"/>
    </row>
    <row r="6" spans="1:13" ht="40.5" customHeight="1" x14ac:dyDescent="0.15">
      <c r="A6" s="7" t="s">
        <v>403</v>
      </c>
      <c r="B6" s="23" t="s">
        <v>397</v>
      </c>
      <c r="C6" s="8">
        <v>44711</v>
      </c>
      <c r="D6" s="9" t="s">
        <v>404</v>
      </c>
      <c r="E6" s="16" t="s">
        <v>405</v>
      </c>
      <c r="F6" s="7" t="s">
        <v>16</v>
      </c>
      <c r="G6" s="10" t="s">
        <v>17</v>
      </c>
      <c r="H6" s="11">
        <v>79750000</v>
      </c>
      <c r="I6" s="12" t="s">
        <v>17</v>
      </c>
      <c r="J6" s="17"/>
      <c r="K6" s="13"/>
      <c r="L6" s="13"/>
      <c r="M6" s="15"/>
    </row>
    <row r="7" spans="1:13" ht="40.5" customHeight="1" x14ac:dyDescent="0.15">
      <c r="A7" s="7" t="s">
        <v>406</v>
      </c>
      <c r="B7" s="23" t="s">
        <v>397</v>
      </c>
      <c r="C7" s="8">
        <v>44715</v>
      </c>
      <c r="D7" s="19" t="s">
        <v>407</v>
      </c>
      <c r="E7" s="38" t="s">
        <v>408</v>
      </c>
      <c r="F7" s="7" t="s">
        <v>409</v>
      </c>
      <c r="G7" s="10" t="s">
        <v>17</v>
      </c>
      <c r="H7" s="11">
        <v>14025000</v>
      </c>
      <c r="I7" s="12" t="s">
        <v>17</v>
      </c>
      <c r="J7" s="13"/>
      <c r="K7" s="13"/>
      <c r="L7" s="13"/>
      <c r="M7" s="15"/>
    </row>
    <row r="8" spans="1:13" ht="40.5" customHeight="1" x14ac:dyDescent="0.15">
      <c r="A8" s="7" t="s">
        <v>410</v>
      </c>
      <c r="B8" s="23" t="s">
        <v>397</v>
      </c>
      <c r="C8" s="8">
        <v>44742</v>
      </c>
      <c r="D8" s="9" t="s">
        <v>411</v>
      </c>
      <c r="E8" s="16" t="s">
        <v>412</v>
      </c>
      <c r="F8" s="7" t="s">
        <v>16</v>
      </c>
      <c r="G8" s="10" t="s">
        <v>17</v>
      </c>
      <c r="H8" s="11">
        <v>16216200</v>
      </c>
      <c r="I8" s="12" t="s">
        <v>17</v>
      </c>
      <c r="J8" s="17"/>
      <c r="K8" s="13"/>
      <c r="L8" s="13"/>
      <c r="M8" s="15"/>
    </row>
    <row r="9" spans="1:13" ht="40.5" customHeight="1" x14ac:dyDescent="0.15">
      <c r="A9" s="7" t="s">
        <v>413</v>
      </c>
      <c r="B9" s="23" t="s">
        <v>397</v>
      </c>
      <c r="C9" s="8">
        <v>44742</v>
      </c>
      <c r="D9" s="9" t="s">
        <v>507</v>
      </c>
      <c r="E9" s="26" t="s">
        <v>414</v>
      </c>
      <c r="F9" s="7" t="s">
        <v>16</v>
      </c>
      <c r="G9" s="10" t="s">
        <v>17</v>
      </c>
      <c r="H9" s="29">
        <v>109534837</v>
      </c>
      <c r="I9" s="12"/>
      <c r="J9" s="17"/>
      <c r="K9" s="13"/>
      <c r="L9" s="13"/>
      <c r="M9" s="15"/>
    </row>
    <row r="10" spans="1:13" ht="40.5" customHeight="1" x14ac:dyDescent="0.15">
      <c r="A10" s="7" t="s">
        <v>413</v>
      </c>
      <c r="B10" s="23" t="s">
        <v>397</v>
      </c>
      <c r="C10" s="8">
        <v>44742</v>
      </c>
      <c r="D10" s="9" t="s">
        <v>14</v>
      </c>
      <c r="E10" s="26" t="s">
        <v>210</v>
      </c>
      <c r="F10" s="7" t="s">
        <v>16</v>
      </c>
      <c r="G10" s="10" t="s">
        <v>17</v>
      </c>
      <c r="H10" s="29">
        <v>48022951</v>
      </c>
      <c r="I10" s="12"/>
      <c r="J10" s="13"/>
      <c r="K10" s="13"/>
      <c r="L10" s="13"/>
      <c r="M10" s="15"/>
    </row>
    <row r="11" spans="1:13" ht="40.5" customHeight="1" x14ac:dyDescent="0.15">
      <c r="A11" s="7" t="s">
        <v>413</v>
      </c>
      <c r="B11" s="23" t="s">
        <v>397</v>
      </c>
      <c r="C11" s="8">
        <v>44742</v>
      </c>
      <c r="D11" s="37" t="s">
        <v>25</v>
      </c>
      <c r="E11" s="28" t="s">
        <v>26</v>
      </c>
      <c r="F11" s="7" t="s">
        <v>16</v>
      </c>
      <c r="G11" s="10" t="s">
        <v>17</v>
      </c>
      <c r="H11" s="29">
        <v>6559960</v>
      </c>
      <c r="I11" s="12"/>
      <c r="J11" s="17"/>
      <c r="K11" s="13"/>
      <c r="L11" s="13"/>
      <c r="M11" s="15"/>
    </row>
    <row r="12" spans="1:13" ht="40.5" customHeight="1" x14ac:dyDescent="0.15">
      <c r="A12" s="7" t="s">
        <v>413</v>
      </c>
      <c r="B12" s="23" t="s">
        <v>397</v>
      </c>
      <c r="C12" s="8">
        <v>44742</v>
      </c>
      <c r="D12" s="19" t="s">
        <v>415</v>
      </c>
      <c r="E12" s="16" t="s">
        <v>416</v>
      </c>
      <c r="F12" s="7" t="s">
        <v>16</v>
      </c>
      <c r="G12" s="10" t="s">
        <v>17</v>
      </c>
      <c r="H12" s="29">
        <v>278168</v>
      </c>
      <c r="I12" s="12"/>
      <c r="J12" s="13"/>
      <c r="K12" s="13"/>
      <c r="L12" s="13"/>
      <c r="M12" s="15"/>
    </row>
    <row r="13" spans="1:13" ht="40.5" customHeight="1" x14ac:dyDescent="0.15">
      <c r="A13" s="7" t="s">
        <v>413</v>
      </c>
      <c r="B13" s="23" t="s">
        <v>397</v>
      </c>
      <c r="C13" s="8">
        <v>44742</v>
      </c>
      <c r="D13" s="9" t="s">
        <v>417</v>
      </c>
      <c r="E13" s="16" t="s">
        <v>418</v>
      </c>
      <c r="F13" s="7" t="s">
        <v>16</v>
      </c>
      <c r="G13" s="10" t="s">
        <v>402</v>
      </c>
      <c r="H13" s="29">
        <v>3994100</v>
      </c>
      <c r="I13" s="12"/>
      <c r="J13" s="13"/>
      <c r="K13" s="13"/>
      <c r="L13" s="13"/>
      <c r="M13" s="15"/>
    </row>
    <row r="14" spans="1:13" ht="40.5" customHeight="1" x14ac:dyDescent="0.15">
      <c r="A14" s="7" t="s">
        <v>413</v>
      </c>
      <c r="B14" s="23" t="s">
        <v>397</v>
      </c>
      <c r="C14" s="8">
        <v>44742</v>
      </c>
      <c r="D14" s="19" t="s">
        <v>419</v>
      </c>
      <c r="E14" s="16" t="s">
        <v>420</v>
      </c>
      <c r="F14" s="7" t="s">
        <v>16</v>
      </c>
      <c r="G14" s="10" t="s">
        <v>402</v>
      </c>
      <c r="H14" s="29">
        <v>10806503</v>
      </c>
      <c r="I14" s="12"/>
      <c r="J14" s="13"/>
      <c r="K14" s="13"/>
      <c r="L14" s="13"/>
      <c r="M14" s="15"/>
    </row>
    <row r="15" spans="1:13" ht="40.5" customHeight="1" x14ac:dyDescent="0.15">
      <c r="A15" s="7" t="s">
        <v>413</v>
      </c>
      <c r="B15" s="23" t="s">
        <v>397</v>
      </c>
      <c r="C15" s="8">
        <v>44742</v>
      </c>
      <c r="D15" s="19" t="s">
        <v>421</v>
      </c>
      <c r="E15" s="16" t="s">
        <v>422</v>
      </c>
      <c r="F15" s="7" t="s">
        <v>16</v>
      </c>
      <c r="G15" s="10" t="s">
        <v>402</v>
      </c>
      <c r="H15" s="29">
        <v>72183717</v>
      </c>
      <c r="I15" s="12"/>
      <c r="J15" s="13"/>
      <c r="K15" s="13"/>
      <c r="L15" s="13"/>
      <c r="M15" s="15"/>
    </row>
    <row r="16" spans="1:13" ht="40.5" customHeight="1" x14ac:dyDescent="0.15">
      <c r="A16" s="7" t="s">
        <v>423</v>
      </c>
      <c r="B16" s="23" t="s">
        <v>397</v>
      </c>
      <c r="C16" s="8">
        <v>44743</v>
      </c>
      <c r="D16" s="19" t="s">
        <v>424</v>
      </c>
      <c r="E16" s="39" t="s">
        <v>425</v>
      </c>
      <c r="F16" s="7" t="s">
        <v>16</v>
      </c>
      <c r="G16" s="10" t="s">
        <v>17</v>
      </c>
      <c r="H16" s="11">
        <v>16500000</v>
      </c>
      <c r="I16" s="12" t="s">
        <v>17</v>
      </c>
      <c r="J16" s="13"/>
      <c r="K16" s="13"/>
      <c r="L16" s="13"/>
      <c r="M16" s="15"/>
    </row>
    <row r="17" spans="1:13" ht="40.5" customHeight="1" x14ac:dyDescent="0.15">
      <c r="A17" s="7" t="s">
        <v>426</v>
      </c>
      <c r="B17" s="23" t="s">
        <v>397</v>
      </c>
      <c r="C17" s="8">
        <v>44797</v>
      </c>
      <c r="D17" s="9" t="s">
        <v>507</v>
      </c>
      <c r="E17" s="26" t="s">
        <v>414</v>
      </c>
      <c r="F17" s="7" t="s">
        <v>16</v>
      </c>
      <c r="G17" s="10" t="s">
        <v>17</v>
      </c>
      <c r="H17" s="11">
        <v>26070000</v>
      </c>
      <c r="I17" s="12" t="s">
        <v>17</v>
      </c>
      <c r="J17" s="13"/>
      <c r="K17" s="13"/>
      <c r="L17" s="13"/>
      <c r="M17" s="15"/>
    </row>
    <row r="18" spans="1:13" ht="40.5" customHeight="1" x14ac:dyDescent="0.15">
      <c r="A18" s="7" t="s">
        <v>427</v>
      </c>
      <c r="B18" s="23" t="s">
        <v>397</v>
      </c>
      <c r="C18" s="8">
        <v>44806</v>
      </c>
      <c r="D18" s="9" t="s">
        <v>428</v>
      </c>
      <c r="E18" s="16" t="s">
        <v>429</v>
      </c>
      <c r="F18" s="7" t="s">
        <v>16</v>
      </c>
      <c r="G18" s="10" t="s">
        <v>402</v>
      </c>
      <c r="H18" s="11">
        <v>17600000</v>
      </c>
      <c r="I18" s="12" t="s">
        <v>17</v>
      </c>
      <c r="J18" s="17"/>
      <c r="K18" s="13"/>
      <c r="L18" s="13"/>
      <c r="M18" s="15"/>
    </row>
    <row r="19" spans="1:13" ht="40.5" customHeight="1" x14ac:dyDescent="0.15">
      <c r="A19" s="7" t="s">
        <v>430</v>
      </c>
      <c r="B19" s="23" t="s">
        <v>397</v>
      </c>
      <c r="C19" s="8">
        <v>44806</v>
      </c>
      <c r="D19" s="9" t="s">
        <v>431</v>
      </c>
      <c r="E19" s="26" t="s">
        <v>432</v>
      </c>
      <c r="F19" s="7" t="s">
        <v>16</v>
      </c>
      <c r="G19" s="10" t="s">
        <v>17</v>
      </c>
      <c r="H19" s="11">
        <v>27500000</v>
      </c>
      <c r="I19" s="12" t="s">
        <v>17</v>
      </c>
      <c r="J19" s="13"/>
      <c r="K19" s="13"/>
      <c r="L19" s="13"/>
      <c r="M19" s="15"/>
    </row>
    <row r="20" spans="1:13" ht="40.5" customHeight="1" x14ac:dyDescent="0.15">
      <c r="A20" s="7" t="s">
        <v>433</v>
      </c>
      <c r="B20" s="23" t="s">
        <v>397</v>
      </c>
      <c r="C20" s="8">
        <v>44809</v>
      </c>
      <c r="D20" s="19" t="s">
        <v>434</v>
      </c>
      <c r="E20" s="16" t="s">
        <v>435</v>
      </c>
      <c r="F20" s="7" t="s">
        <v>16</v>
      </c>
      <c r="G20" s="10" t="s">
        <v>402</v>
      </c>
      <c r="H20" s="11">
        <v>4400000</v>
      </c>
      <c r="I20" s="12" t="s">
        <v>17</v>
      </c>
      <c r="J20" s="17"/>
      <c r="K20" s="13"/>
      <c r="L20" s="13"/>
      <c r="M20" s="15" t="s">
        <v>18</v>
      </c>
    </row>
    <row r="21" spans="1:13" ht="40.5" customHeight="1" x14ac:dyDescent="0.15">
      <c r="A21" s="7" t="s">
        <v>436</v>
      </c>
      <c r="B21" s="23" t="s">
        <v>397</v>
      </c>
      <c r="C21" s="8">
        <v>44819</v>
      </c>
      <c r="D21" s="9" t="s">
        <v>437</v>
      </c>
      <c r="E21" s="16" t="s">
        <v>438</v>
      </c>
      <c r="F21" s="7" t="s">
        <v>16</v>
      </c>
      <c r="G21" s="10" t="s">
        <v>17</v>
      </c>
      <c r="H21" s="11">
        <v>186120000</v>
      </c>
      <c r="I21" s="12"/>
      <c r="J21" s="13"/>
      <c r="K21" s="3"/>
      <c r="L21" s="18"/>
      <c r="M21" s="15"/>
    </row>
    <row r="22" spans="1:13" ht="40.5" customHeight="1" x14ac:dyDescent="0.15">
      <c r="A22" s="22" t="s">
        <v>439</v>
      </c>
      <c r="B22" s="23" t="s">
        <v>397</v>
      </c>
      <c r="C22" s="8">
        <v>44824</v>
      </c>
      <c r="D22" s="19" t="s">
        <v>440</v>
      </c>
      <c r="E22" s="16" t="s">
        <v>441</v>
      </c>
      <c r="F22" s="7" t="s">
        <v>442</v>
      </c>
      <c r="G22" s="10" t="s">
        <v>17</v>
      </c>
      <c r="H22" s="11">
        <v>765966</v>
      </c>
      <c r="I22" s="12" t="s">
        <v>17</v>
      </c>
      <c r="J22" s="13"/>
      <c r="K22" s="13"/>
      <c r="L22" s="13"/>
      <c r="M22" s="15"/>
    </row>
    <row r="23" spans="1:13" ht="40.5" customHeight="1" x14ac:dyDescent="0.15">
      <c r="A23" s="22" t="s">
        <v>443</v>
      </c>
      <c r="B23" s="23" t="s">
        <v>397</v>
      </c>
      <c r="C23" s="8">
        <v>44826</v>
      </c>
      <c r="D23" s="9" t="s">
        <v>444</v>
      </c>
      <c r="E23" s="16" t="s">
        <v>445</v>
      </c>
      <c r="F23" s="7" t="s">
        <v>16</v>
      </c>
      <c r="G23" s="10" t="s">
        <v>17</v>
      </c>
      <c r="H23" s="11">
        <v>7920000</v>
      </c>
      <c r="I23" s="12"/>
      <c r="J23" s="13"/>
      <c r="K23" s="13"/>
      <c r="L23" s="13"/>
      <c r="M23" s="15"/>
    </row>
    <row r="24" spans="1:13" ht="40.5" customHeight="1" x14ac:dyDescent="0.15">
      <c r="A24" s="22" t="s">
        <v>446</v>
      </c>
      <c r="B24" s="23" t="s">
        <v>397</v>
      </c>
      <c r="C24" s="8">
        <v>44826</v>
      </c>
      <c r="D24" s="9" t="s">
        <v>447</v>
      </c>
      <c r="E24" s="16" t="s">
        <v>448</v>
      </c>
      <c r="F24" s="7" t="s">
        <v>16</v>
      </c>
      <c r="G24" s="10" t="s">
        <v>17</v>
      </c>
      <c r="H24" s="11">
        <v>5500000</v>
      </c>
      <c r="I24" s="12"/>
      <c r="J24" s="17"/>
      <c r="K24" s="13"/>
      <c r="L24" s="13"/>
      <c r="M24" s="15"/>
    </row>
    <row r="25" spans="1:13" ht="40.5" customHeight="1" x14ac:dyDescent="0.15">
      <c r="A25" s="22" t="s">
        <v>449</v>
      </c>
      <c r="B25" s="23" t="s">
        <v>397</v>
      </c>
      <c r="C25" s="8">
        <v>44826</v>
      </c>
      <c r="D25" s="9" t="s">
        <v>447</v>
      </c>
      <c r="E25" s="16" t="s">
        <v>448</v>
      </c>
      <c r="F25" s="7" t="s">
        <v>16</v>
      </c>
      <c r="G25" s="10" t="s">
        <v>17</v>
      </c>
      <c r="H25" s="11">
        <v>3520000</v>
      </c>
      <c r="I25" s="12"/>
      <c r="J25" s="13"/>
      <c r="K25" s="3"/>
      <c r="L25" s="18"/>
      <c r="M25" s="15"/>
    </row>
    <row r="26" spans="1:13" ht="40.5" customHeight="1" x14ac:dyDescent="0.15">
      <c r="A26" s="22" t="s">
        <v>450</v>
      </c>
      <c r="B26" s="23" t="s">
        <v>397</v>
      </c>
      <c r="C26" s="8">
        <v>44830</v>
      </c>
      <c r="D26" s="19" t="s">
        <v>184</v>
      </c>
      <c r="E26" s="16" t="s">
        <v>22</v>
      </c>
      <c r="F26" s="7" t="s">
        <v>16</v>
      </c>
      <c r="G26" s="10" t="s">
        <v>17</v>
      </c>
      <c r="H26" s="11">
        <v>11330000</v>
      </c>
      <c r="I26" s="12"/>
      <c r="J26" s="13"/>
      <c r="K26" s="13"/>
      <c r="L26" s="13"/>
      <c r="M26" s="15" t="s">
        <v>18</v>
      </c>
    </row>
    <row r="27" spans="1:13" ht="40.5" customHeight="1" x14ac:dyDescent="0.15">
      <c r="A27" s="22" t="s">
        <v>451</v>
      </c>
      <c r="B27" s="23" t="s">
        <v>397</v>
      </c>
      <c r="C27" s="8">
        <v>44831</v>
      </c>
      <c r="D27" s="9" t="s">
        <v>452</v>
      </c>
      <c r="E27" s="16" t="s">
        <v>453</v>
      </c>
      <c r="F27" s="7" t="s">
        <v>16</v>
      </c>
      <c r="G27" s="10" t="s">
        <v>402</v>
      </c>
      <c r="H27" s="11">
        <v>13695000</v>
      </c>
      <c r="I27" s="12"/>
      <c r="J27" s="13"/>
      <c r="K27" s="13"/>
      <c r="L27" s="13"/>
      <c r="M27" s="14" t="s">
        <v>18</v>
      </c>
    </row>
    <row r="28" spans="1:13" ht="40.5" customHeight="1" x14ac:dyDescent="0.15">
      <c r="A28" s="36" t="s">
        <v>454</v>
      </c>
      <c r="B28" s="23" t="s">
        <v>13</v>
      </c>
      <c r="C28" s="8">
        <v>44834</v>
      </c>
      <c r="D28" s="9" t="s">
        <v>417</v>
      </c>
      <c r="E28" s="16" t="s">
        <v>418</v>
      </c>
      <c r="F28" s="7" t="s">
        <v>16</v>
      </c>
      <c r="G28" s="10" t="s">
        <v>17</v>
      </c>
      <c r="H28" s="11">
        <v>12033213</v>
      </c>
      <c r="I28" s="12"/>
      <c r="J28" s="17"/>
      <c r="K28" s="13"/>
      <c r="L28" s="13"/>
      <c r="M28" s="15"/>
    </row>
    <row r="29" spans="1:13" ht="40.5" customHeight="1" x14ac:dyDescent="0.15">
      <c r="A29" s="36" t="s">
        <v>454</v>
      </c>
      <c r="B29" s="23" t="s">
        <v>455</v>
      </c>
      <c r="C29" s="8">
        <v>44834</v>
      </c>
      <c r="D29" s="19" t="s">
        <v>419</v>
      </c>
      <c r="E29" s="16" t="s">
        <v>456</v>
      </c>
      <c r="F29" s="7" t="s">
        <v>16</v>
      </c>
      <c r="G29" s="10" t="s">
        <v>17</v>
      </c>
      <c r="H29" s="11">
        <v>52585408</v>
      </c>
      <c r="I29" s="12"/>
      <c r="J29" s="13"/>
      <c r="K29" s="13"/>
      <c r="L29" s="13"/>
      <c r="M29" s="14"/>
    </row>
    <row r="30" spans="1:13" ht="40.5" customHeight="1" x14ac:dyDescent="0.15">
      <c r="A30" s="36" t="s">
        <v>454</v>
      </c>
      <c r="B30" s="23" t="s">
        <v>457</v>
      </c>
      <c r="C30" s="8">
        <v>44834</v>
      </c>
      <c r="D30" s="9" t="s">
        <v>458</v>
      </c>
      <c r="E30" s="16" t="s">
        <v>459</v>
      </c>
      <c r="F30" s="7" t="s">
        <v>16</v>
      </c>
      <c r="G30" s="10" t="s">
        <v>17</v>
      </c>
      <c r="H30" s="11">
        <v>34375135</v>
      </c>
      <c r="I30" s="12"/>
      <c r="J30" s="13"/>
      <c r="K30" s="13"/>
      <c r="L30" s="13"/>
      <c r="M30" s="15"/>
    </row>
    <row r="31" spans="1:13" ht="40.5" customHeight="1" x14ac:dyDescent="0.15">
      <c r="A31" s="36" t="s">
        <v>454</v>
      </c>
      <c r="B31" s="23" t="s">
        <v>460</v>
      </c>
      <c r="C31" s="8">
        <v>44834</v>
      </c>
      <c r="D31" s="19" t="s">
        <v>421</v>
      </c>
      <c r="E31" s="16" t="s">
        <v>461</v>
      </c>
      <c r="F31" s="7" t="s">
        <v>16</v>
      </c>
      <c r="G31" s="10" t="s">
        <v>17</v>
      </c>
      <c r="H31" s="11">
        <v>3098839</v>
      </c>
      <c r="I31" s="12"/>
      <c r="J31" s="13"/>
      <c r="K31" s="13"/>
      <c r="L31" s="13"/>
      <c r="M31" s="14"/>
    </row>
    <row r="32" spans="1:13" ht="40.5" customHeight="1" x14ac:dyDescent="0.15">
      <c r="A32" s="36" t="s">
        <v>454</v>
      </c>
      <c r="B32" s="23" t="s">
        <v>396</v>
      </c>
      <c r="C32" s="8">
        <v>44834</v>
      </c>
      <c r="D32" s="9" t="s">
        <v>462</v>
      </c>
      <c r="E32" s="16" t="s">
        <v>463</v>
      </c>
      <c r="F32" s="7" t="s">
        <v>16</v>
      </c>
      <c r="G32" s="10" t="s">
        <v>17</v>
      </c>
      <c r="H32" s="11">
        <v>18144250</v>
      </c>
      <c r="I32" s="12"/>
      <c r="J32" s="13"/>
      <c r="K32" s="13"/>
      <c r="L32" s="13"/>
      <c r="M32" s="15"/>
    </row>
    <row r="33" spans="1:13" ht="40.5" customHeight="1" x14ac:dyDescent="0.15">
      <c r="A33" s="36" t="s">
        <v>454</v>
      </c>
      <c r="B33" s="23" t="s">
        <v>464</v>
      </c>
      <c r="C33" s="8">
        <v>44834</v>
      </c>
      <c r="D33" s="9" t="s">
        <v>465</v>
      </c>
      <c r="E33" s="16" t="s">
        <v>466</v>
      </c>
      <c r="F33" s="7" t="s">
        <v>16</v>
      </c>
      <c r="G33" s="10" t="s">
        <v>17</v>
      </c>
      <c r="H33" s="11">
        <v>383705</v>
      </c>
      <c r="I33" s="12"/>
      <c r="J33" s="13"/>
      <c r="K33" s="13"/>
      <c r="L33" s="13"/>
      <c r="M33" s="15"/>
    </row>
    <row r="34" spans="1:13" ht="40.5" customHeight="1" x14ac:dyDescent="0.15">
      <c r="A34" s="36" t="s">
        <v>467</v>
      </c>
      <c r="B34" s="23" t="s">
        <v>13</v>
      </c>
      <c r="C34" s="8">
        <v>44834</v>
      </c>
      <c r="D34" s="9" t="s">
        <v>417</v>
      </c>
      <c r="E34" s="16" t="s">
        <v>418</v>
      </c>
      <c r="F34" s="7" t="s">
        <v>16</v>
      </c>
      <c r="G34" s="10" t="s">
        <v>17</v>
      </c>
      <c r="H34" s="11">
        <v>27531188</v>
      </c>
      <c r="I34" s="12"/>
      <c r="J34" s="13"/>
      <c r="K34" s="13"/>
      <c r="L34" s="13"/>
      <c r="M34" s="15"/>
    </row>
    <row r="35" spans="1:13" ht="40.5" customHeight="1" x14ac:dyDescent="0.15">
      <c r="A35" s="36" t="s">
        <v>467</v>
      </c>
      <c r="B35" s="23" t="s">
        <v>455</v>
      </c>
      <c r="C35" s="8">
        <v>44834</v>
      </c>
      <c r="D35" s="9" t="s">
        <v>419</v>
      </c>
      <c r="E35" s="16" t="s">
        <v>456</v>
      </c>
      <c r="F35" s="7" t="s">
        <v>16</v>
      </c>
      <c r="G35" s="10" t="s">
        <v>17</v>
      </c>
      <c r="H35" s="11">
        <v>26550193</v>
      </c>
      <c r="I35" s="12"/>
      <c r="J35" s="17"/>
      <c r="K35" s="13"/>
      <c r="L35" s="13"/>
      <c r="M35" s="14"/>
    </row>
    <row r="36" spans="1:13" ht="40.5" customHeight="1" x14ac:dyDescent="0.15">
      <c r="A36" s="35" t="s">
        <v>467</v>
      </c>
      <c r="B36" s="23" t="s">
        <v>457</v>
      </c>
      <c r="C36" s="8">
        <v>44834</v>
      </c>
      <c r="D36" s="19" t="s">
        <v>458</v>
      </c>
      <c r="E36" s="16" t="s">
        <v>459</v>
      </c>
      <c r="F36" s="7" t="s">
        <v>16</v>
      </c>
      <c r="G36" s="10" t="s">
        <v>17</v>
      </c>
      <c r="H36" s="29">
        <v>33367981</v>
      </c>
      <c r="I36" s="12"/>
      <c r="J36" s="13"/>
      <c r="K36" s="13"/>
      <c r="L36" s="13"/>
      <c r="M36" s="14"/>
    </row>
    <row r="37" spans="1:13" ht="40.5" customHeight="1" x14ac:dyDescent="0.15">
      <c r="A37" s="35" t="s">
        <v>467</v>
      </c>
      <c r="B37" s="23" t="s">
        <v>460</v>
      </c>
      <c r="C37" s="8">
        <v>44834</v>
      </c>
      <c r="D37" s="9" t="s">
        <v>421</v>
      </c>
      <c r="E37" s="16" t="s">
        <v>461</v>
      </c>
      <c r="F37" s="7" t="s">
        <v>16</v>
      </c>
      <c r="G37" s="10" t="s">
        <v>17</v>
      </c>
      <c r="H37" s="29">
        <v>11403078</v>
      </c>
      <c r="I37" s="12"/>
      <c r="J37" s="17"/>
      <c r="K37" s="13"/>
      <c r="L37" s="13"/>
      <c r="M37" s="15"/>
    </row>
    <row r="38" spans="1:13" ht="40.5" customHeight="1" x14ac:dyDescent="0.15">
      <c r="A38" s="35" t="s">
        <v>467</v>
      </c>
      <c r="B38" s="23" t="s">
        <v>396</v>
      </c>
      <c r="C38" s="8">
        <v>44834</v>
      </c>
      <c r="D38" s="9" t="s">
        <v>462</v>
      </c>
      <c r="E38" s="16" t="s">
        <v>463</v>
      </c>
      <c r="F38" s="7" t="s">
        <v>16</v>
      </c>
      <c r="G38" s="10" t="s">
        <v>17</v>
      </c>
      <c r="H38" s="29">
        <v>19716524</v>
      </c>
      <c r="I38" s="12"/>
      <c r="J38" s="13"/>
      <c r="K38" s="13"/>
      <c r="L38" s="13"/>
      <c r="M38" s="15"/>
    </row>
    <row r="39" spans="1:13" ht="40.5" customHeight="1" x14ac:dyDescent="0.15">
      <c r="A39" s="22" t="s">
        <v>468</v>
      </c>
      <c r="B39" s="23" t="s">
        <v>396</v>
      </c>
      <c r="C39" s="8">
        <v>44849</v>
      </c>
      <c r="D39" s="19" t="s">
        <v>469</v>
      </c>
      <c r="E39" s="16" t="s">
        <v>470</v>
      </c>
      <c r="F39" s="7" t="s">
        <v>16</v>
      </c>
      <c r="G39" s="10" t="s">
        <v>17</v>
      </c>
      <c r="H39" s="11">
        <v>5326200</v>
      </c>
      <c r="I39" s="12"/>
      <c r="J39" s="13"/>
      <c r="K39" s="13"/>
      <c r="L39" s="13"/>
      <c r="M39" s="14" t="s">
        <v>18</v>
      </c>
    </row>
    <row r="40" spans="1:13" ht="40.5" customHeight="1" x14ac:dyDescent="0.15">
      <c r="A40" s="7" t="s">
        <v>113</v>
      </c>
      <c r="B40" s="23" t="s">
        <v>396</v>
      </c>
      <c r="C40" s="8">
        <v>44861</v>
      </c>
      <c r="D40" s="9" t="s">
        <v>14</v>
      </c>
      <c r="E40" s="16" t="s">
        <v>15</v>
      </c>
      <c r="F40" s="7" t="s">
        <v>16</v>
      </c>
      <c r="G40" s="10" t="s">
        <v>17</v>
      </c>
      <c r="H40" s="11">
        <v>9900000</v>
      </c>
      <c r="I40" s="12"/>
      <c r="J40" s="13"/>
      <c r="K40" s="13"/>
      <c r="L40" s="13"/>
      <c r="M40" s="15" t="s">
        <v>18</v>
      </c>
    </row>
    <row r="41" spans="1:13" ht="40.5" customHeight="1" x14ac:dyDescent="0.15">
      <c r="A41" s="7" t="s">
        <v>103</v>
      </c>
      <c r="B41" s="23" t="s">
        <v>396</v>
      </c>
      <c r="C41" s="8">
        <v>44869</v>
      </c>
      <c r="D41" s="9" t="s">
        <v>104</v>
      </c>
      <c r="E41" s="16" t="s">
        <v>105</v>
      </c>
      <c r="F41" s="7" t="s">
        <v>16</v>
      </c>
      <c r="G41" s="10" t="s">
        <v>17</v>
      </c>
      <c r="H41" s="11">
        <v>4690400</v>
      </c>
      <c r="I41" s="12"/>
      <c r="J41" s="13"/>
      <c r="K41" s="3"/>
      <c r="L41" s="18"/>
      <c r="M41" s="15" t="s">
        <v>18</v>
      </c>
    </row>
    <row r="42" spans="1:13" ht="40.5" customHeight="1" x14ac:dyDescent="0.15">
      <c r="A42" s="33" t="s">
        <v>471</v>
      </c>
      <c r="B42" s="23" t="s">
        <v>396</v>
      </c>
      <c r="C42" s="8">
        <v>44880</v>
      </c>
      <c r="D42" s="9" t="s">
        <v>14</v>
      </c>
      <c r="E42" s="16" t="s">
        <v>15</v>
      </c>
      <c r="F42" s="7" t="s">
        <v>16</v>
      </c>
      <c r="G42" s="10" t="s">
        <v>17</v>
      </c>
      <c r="H42" s="11">
        <v>5346000</v>
      </c>
      <c r="I42" s="12"/>
      <c r="J42" s="13"/>
      <c r="K42" s="13"/>
      <c r="L42" s="13"/>
      <c r="M42" s="15" t="s">
        <v>18</v>
      </c>
    </row>
    <row r="43" spans="1:13" ht="40.5" customHeight="1" x14ac:dyDescent="0.15">
      <c r="A43" s="30" t="s">
        <v>472</v>
      </c>
      <c r="B43" s="23" t="s">
        <v>396</v>
      </c>
      <c r="C43" s="8">
        <v>44893</v>
      </c>
      <c r="D43" s="19" t="s">
        <v>473</v>
      </c>
      <c r="E43" s="16" t="s">
        <v>474</v>
      </c>
      <c r="F43" s="7" t="s">
        <v>16</v>
      </c>
      <c r="G43" s="10" t="s">
        <v>17</v>
      </c>
      <c r="H43" s="11">
        <v>26400000</v>
      </c>
      <c r="I43" s="12"/>
      <c r="J43" s="17"/>
      <c r="K43" s="13"/>
      <c r="L43" s="13"/>
      <c r="M43" s="15"/>
    </row>
    <row r="44" spans="1:13" ht="40.5" customHeight="1" x14ac:dyDescent="0.15">
      <c r="A44" s="7" t="s">
        <v>475</v>
      </c>
      <c r="B44" s="23" t="s">
        <v>396</v>
      </c>
      <c r="C44" s="8">
        <v>44895</v>
      </c>
      <c r="D44" s="9" t="s">
        <v>476</v>
      </c>
      <c r="E44" s="16" t="s">
        <v>477</v>
      </c>
      <c r="F44" s="7" t="s">
        <v>16</v>
      </c>
      <c r="G44" s="10" t="s">
        <v>17</v>
      </c>
      <c r="H44" s="11">
        <v>59840000</v>
      </c>
      <c r="I44" s="12"/>
      <c r="J44" s="13"/>
      <c r="K44" s="3"/>
      <c r="L44" s="18"/>
      <c r="M44" s="15"/>
    </row>
    <row r="45" spans="1:13" ht="40.5" customHeight="1" x14ac:dyDescent="0.15">
      <c r="A45" s="7" t="s">
        <v>478</v>
      </c>
      <c r="B45" s="23" t="s">
        <v>396</v>
      </c>
      <c r="C45" s="8">
        <v>44895</v>
      </c>
      <c r="D45" s="19" t="s">
        <v>479</v>
      </c>
      <c r="E45" s="16" t="s">
        <v>480</v>
      </c>
      <c r="F45" s="7" t="s">
        <v>16</v>
      </c>
      <c r="G45" s="10" t="s">
        <v>17</v>
      </c>
      <c r="H45" s="11">
        <v>44274120</v>
      </c>
      <c r="I45" s="12"/>
      <c r="J45" s="13"/>
      <c r="K45" s="3"/>
      <c r="L45" s="18"/>
      <c r="M45" s="15" t="s">
        <v>18</v>
      </c>
    </row>
    <row r="46" spans="1:13" ht="40.5" customHeight="1" x14ac:dyDescent="0.15">
      <c r="A46" s="7" t="s">
        <v>481</v>
      </c>
      <c r="B46" s="23" t="s">
        <v>396</v>
      </c>
      <c r="C46" s="8">
        <v>44897</v>
      </c>
      <c r="D46" s="9" t="s">
        <v>482</v>
      </c>
      <c r="E46" s="16" t="s">
        <v>483</v>
      </c>
      <c r="F46" s="7" t="s">
        <v>16</v>
      </c>
      <c r="G46" s="10" t="s">
        <v>17</v>
      </c>
      <c r="H46" s="11">
        <v>2013000</v>
      </c>
      <c r="I46" s="12"/>
      <c r="J46" s="13"/>
      <c r="K46" s="3"/>
      <c r="L46" s="18"/>
      <c r="M46" s="15" t="s">
        <v>18</v>
      </c>
    </row>
    <row r="47" spans="1:13" ht="40.5" customHeight="1" x14ac:dyDescent="0.15">
      <c r="A47" s="7" t="s">
        <v>484</v>
      </c>
      <c r="B47" s="23" t="s">
        <v>396</v>
      </c>
      <c r="C47" s="8">
        <v>44918</v>
      </c>
      <c r="D47" s="9" t="s">
        <v>476</v>
      </c>
      <c r="E47" s="16" t="s">
        <v>485</v>
      </c>
      <c r="F47" s="7" t="s">
        <v>16</v>
      </c>
      <c r="G47" s="10" t="s">
        <v>17</v>
      </c>
      <c r="H47" s="11">
        <v>6479000</v>
      </c>
      <c r="I47" s="12"/>
      <c r="J47" s="13"/>
      <c r="K47" s="3"/>
      <c r="L47" s="18"/>
      <c r="M47" s="15" t="s">
        <v>18</v>
      </c>
    </row>
    <row r="48" spans="1:13" ht="40.5" customHeight="1" x14ac:dyDescent="0.15">
      <c r="A48" s="7" t="s">
        <v>486</v>
      </c>
      <c r="B48" s="23" t="s">
        <v>396</v>
      </c>
      <c r="C48" s="8">
        <v>44957</v>
      </c>
      <c r="D48" s="9" t="s">
        <v>487</v>
      </c>
      <c r="E48" s="16" t="s">
        <v>488</v>
      </c>
      <c r="F48" s="7" t="s">
        <v>16</v>
      </c>
      <c r="G48" s="10" t="s">
        <v>17</v>
      </c>
      <c r="H48" s="11">
        <v>6985000</v>
      </c>
      <c r="I48" s="12"/>
      <c r="J48" s="13"/>
      <c r="K48" s="3"/>
      <c r="L48" s="18"/>
      <c r="M48" s="15" t="s">
        <v>18</v>
      </c>
    </row>
    <row r="49" spans="1:13" ht="40.5" customHeight="1" x14ac:dyDescent="0.15">
      <c r="A49" s="7" t="s">
        <v>489</v>
      </c>
      <c r="B49" s="23" t="s">
        <v>396</v>
      </c>
      <c r="C49" s="34">
        <v>44979</v>
      </c>
      <c r="D49" s="9" t="s">
        <v>490</v>
      </c>
      <c r="E49" s="16" t="s">
        <v>491</v>
      </c>
      <c r="F49" s="7" t="s">
        <v>16</v>
      </c>
      <c r="G49" s="10" t="s">
        <v>17</v>
      </c>
      <c r="H49" s="11">
        <v>5896000</v>
      </c>
      <c r="I49" s="12"/>
      <c r="J49" s="13"/>
      <c r="K49" s="3"/>
      <c r="L49" s="18"/>
      <c r="M49" s="15"/>
    </row>
    <row r="50" spans="1:13" ht="40.5" customHeight="1" x14ac:dyDescent="0.15">
      <c r="A50" s="7" t="s">
        <v>494</v>
      </c>
      <c r="B50" s="23" t="s">
        <v>396</v>
      </c>
      <c r="C50" s="8">
        <v>45016</v>
      </c>
      <c r="D50" s="19" t="s">
        <v>495</v>
      </c>
      <c r="E50" s="16" t="s">
        <v>496</v>
      </c>
      <c r="F50" s="7" t="s">
        <v>16</v>
      </c>
      <c r="G50" s="10" t="s">
        <v>17</v>
      </c>
      <c r="H50" s="11">
        <v>40656000</v>
      </c>
      <c r="I50" s="12"/>
      <c r="J50" s="13"/>
      <c r="K50" s="3"/>
      <c r="L50" s="18"/>
      <c r="M50" s="15" t="s">
        <v>18</v>
      </c>
    </row>
    <row r="51" spans="1:13" ht="40.5" customHeight="1" x14ac:dyDescent="0.15">
      <c r="A51" s="7" t="s">
        <v>497</v>
      </c>
      <c r="B51" s="23" t="s">
        <v>396</v>
      </c>
      <c r="C51" s="8">
        <v>45016</v>
      </c>
      <c r="D51" s="9" t="s">
        <v>498</v>
      </c>
      <c r="E51" s="16" t="s">
        <v>499</v>
      </c>
      <c r="F51" s="7" t="s">
        <v>16</v>
      </c>
      <c r="G51" s="10" t="s">
        <v>17</v>
      </c>
      <c r="H51" s="11">
        <v>14520000</v>
      </c>
      <c r="I51" s="12"/>
      <c r="J51" s="13"/>
      <c r="K51" s="13"/>
      <c r="L51" s="13"/>
      <c r="M51" s="15"/>
    </row>
    <row r="52" spans="1:13" ht="40.5" customHeight="1" x14ac:dyDescent="0.15">
      <c r="A52" s="7" t="s">
        <v>500</v>
      </c>
      <c r="B52" s="23" t="s">
        <v>396</v>
      </c>
      <c r="C52" s="8">
        <v>45016</v>
      </c>
      <c r="D52" s="9" t="s">
        <v>452</v>
      </c>
      <c r="E52" s="16" t="s">
        <v>453</v>
      </c>
      <c r="F52" s="7" t="s">
        <v>16</v>
      </c>
      <c r="G52" s="10" t="s">
        <v>17</v>
      </c>
      <c r="H52" s="11">
        <v>7826280</v>
      </c>
      <c r="I52" s="12"/>
      <c r="J52" s="13"/>
      <c r="K52" s="13"/>
      <c r="L52" s="13"/>
      <c r="M52" s="15"/>
    </row>
    <row r="53" spans="1:13" ht="40.5" customHeight="1" x14ac:dyDescent="0.15">
      <c r="A53" s="7" t="s">
        <v>501</v>
      </c>
      <c r="B53" s="23" t="s">
        <v>396</v>
      </c>
      <c r="C53" s="8">
        <v>45016</v>
      </c>
      <c r="D53" s="19" t="s">
        <v>161</v>
      </c>
      <c r="E53" s="16" t="s">
        <v>502</v>
      </c>
      <c r="F53" s="7" t="s">
        <v>16</v>
      </c>
      <c r="G53" s="10" t="s">
        <v>17</v>
      </c>
      <c r="H53" s="11">
        <v>18942000</v>
      </c>
      <c r="I53" s="12"/>
      <c r="J53" s="17"/>
      <c r="K53" s="13"/>
      <c r="L53" s="13"/>
      <c r="M53" s="14"/>
    </row>
    <row r="54" spans="1:13" ht="40.5" customHeight="1" x14ac:dyDescent="0.15">
      <c r="A54" s="7" t="s">
        <v>23</v>
      </c>
      <c r="B54" s="23" t="s">
        <v>396</v>
      </c>
      <c r="C54" s="8">
        <v>45033</v>
      </c>
      <c r="D54" s="9" t="s">
        <v>21</v>
      </c>
      <c r="E54" s="16" t="s">
        <v>22</v>
      </c>
      <c r="F54" s="7" t="s">
        <v>16</v>
      </c>
      <c r="G54" s="10" t="s">
        <v>17</v>
      </c>
      <c r="H54" s="11">
        <v>7480000</v>
      </c>
      <c r="I54" s="12"/>
      <c r="J54" s="17"/>
      <c r="K54" s="13"/>
      <c r="L54" s="13"/>
      <c r="M54" s="15" t="s">
        <v>18</v>
      </c>
    </row>
    <row r="55" spans="1:13" ht="40.5" customHeight="1" x14ac:dyDescent="0.15">
      <c r="A55" s="7" t="s">
        <v>20</v>
      </c>
      <c r="B55" s="23" t="s">
        <v>396</v>
      </c>
      <c r="C55" s="8">
        <v>45033</v>
      </c>
      <c r="D55" s="9" t="s">
        <v>21</v>
      </c>
      <c r="E55" s="16" t="s">
        <v>22</v>
      </c>
      <c r="F55" s="7" t="s">
        <v>16</v>
      </c>
      <c r="G55" s="10" t="s">
        <v>17</v>
      </c>
      <c r="H55" s="11">
        <v>9625000</v>
      </c>
      <c r="I55" s="12"/>
      <c r="J55" s="17"/>
      <c r="K55" s="13"/>
      <c r="L55" s="13"/>
      <c r="M55" s="15" t="s">
        <v>18</v>
      </c>
    </row>
    <row r="56" spans="1:13" ht="40.5" customHeight="1" x14ac:dyDescent="0.15">
      <c r="A56" s="7" t="s">
        <v>12</v>
      </c>
      <c r="B56" s="23" t="s">
        <v>396</v>
      </c>
      <c r="C56" s="8">
        <v>45028</v>
      </c>
      <c r="D56" s="9" t="s">
        <v>14</v>
      </c>
      <c r="E56" s="16" t="s">
        <v>15</v>
      </c>
      <c r="F56" s="7" t="s">
        <v>16</v>
      </c>
      <c r="G56" s="10" t="s">
        <v>17</v>
      </c>
      <c r="H56" s="11">
        <v>8880000</v>
      </c>
      <c r="I56" s="12"/>
      <c r="J56" s="13"/>
      <c r="K56" s="13"/>
      <c r="L56" s="13"/>
      <c r="M56" s="15" t="s">
        <v>18</v>
      </c>
    </row>
    <row r="57" spans="1:13" ht="40.5" customHeight="1" x14ac:dyDescent="0.15">
      <c r="A57" s="7" t="s">
        <v>19</v>
      </c>
      <c r="B57" s="23" t="s">
        <v>396</v>
      </c>
      <c r="C57" s="8">
        <v>45028</v>
      </c>
      <c r="D57" s="9" t="s">
        <v>14</v>
      </c>
      <c r="E57" s="16" t="s">
        <v>15</v>
      </c>
      <c r="F57" s="7" t="s">
        <v>16</v>
      </c>
      <c r="G57" s="10" t="s">
        <v>17</v>
      </c>
      <c r="H57" s="11">
        <v>9590000</v>
      </c>
      <c r="I57" s="12"/>
      <c r="J57" s="13"/>
      <c r="K57" s="13"/>
      <c r="L57" s="13"/>
      <c r="M57" s="15" t="s">
        <v>18</v>
      </c>
    </row>
    <row r="58" spans="1:13" ht="40.5" customHeight="1" x14ac:dyDescent="0.15">
      <c r="A58" s="7" t="s">
        <v>503</v>
      </c>
      <c r="B58" s="23" t="s">
        <v>396</v>
      </c>
      <c r="C58" s="8">
        <v>45016</v>
      </c>
      <c r="D58" s="9" t="s">
        <v>153</v>
      </c>
      <c r="E58" s="16" t="s">
        <v>504</v>
      </c>
      <c r="F58" s="7" t="s">
        <v>16</v>
      </c>
      <c r="G58" s="10" t="s">
        <v>17</v>
      </c>
      <c r="H58" s="11">
        <v>9387566</v>
      </c>
      <c r="I58" s="12"/>
      <c r="J58" s="13"/>
      <c r="K58" s="3"/>
      <c r="L58" s="18"/>
      <c r="M58" s="15"/>
    </row>
    <row r="59" spans="1:13" ht="40.5" customHeight="1" x14ac:dyDescent="0.15">
      <c r="A59" s="7" t="s">
        <v>505</v>
      </c>
      <c r="B59" s="23" t="s">
        <v>397</v>
      </c>
      <c r="C59" s="8">
        <v>45016</v>
      </c>
      <c r="D59" s="9" t="s">
        <v>411</v>
      </c>
      <c r="E59" s="16" t="s">
        <v>506</v>
      </c>
      <c r="F59" s="7" t="s">
        <v>16</v>
      </c>
      <c r="G59" s="10" t="s">
        <v>17</v>
      </c>
      <c r="H59" s="11">
        <v>10150800</v>
      </c>
      <c r="I59" s="12" t="s">
        <v>17</v>
      </c>
      <c r="J59" s="17"/>
      <c r="K59" s="13"/>
      <c r="L59" s="13"/>
      <c r="M59" s="15"/>
    </row>
  </sheetData>
  <autoFilter ref="A4:M4" xr:uid="{67DF6356-1ED6-42F6-91E5-59DDC402582D}">
    <sortState xmlns:xlrd2="http://schemas.microsoft.com/office/spreadsheetml/2017/richdata2" ref="A5:M49">
      <sortCondition ref="C4"/>
    </sortState>
  </autoFilter>
  <phoneticPr fontId="2"/>
  <conditionalFormatting sqref="A5">
    <cfRule type="containsBlanks" dxfId="81" priority="58" stopIfTrue="1">
      <formula>LEN(TRIM(A5))=0</formula>
    </cfRule>
  </conditionalFormatting>
  <conditionalFormatting sqref="A8:A20">
    <cfRule type="containsBlanks" dxfId="80" priority="42" stopIfTrue="1">
      <formula>LEN(TRIM(A8))=0</formula>
    </cfRule>
  </conditionalFormatting>
  <conditionalFormatting sqref="A29 A39 A53 A55 A59">
    <cfRule type="containsBlanks" dxfId="79" priority="165" stopIfTrue="1">
      <formula>LEN(TRIM(A29))=0</formula>
    </cfRule>
  </conditionalFormatting>
  <conditionalFormatting sqref="A31:A35">
    <cfRule type="containsBlanks" dxfId="78" priority="105" stopIfTrue="1">
      <formula>LEN(TRIM(A31))=0</formula>
    </cfRule>
  </conditionalFormatting>
  <conditionalFormatting sqref="A41">
    <cfRule type="containsBlanks" dxfId="77" priority="75" stopIfTrue="1">
      <formula>LEN(TRIM(A41))=0</formula>
    </cfRule>
  </conditionalFormatting>
  <conditionalFormatting sqref="A44">
    <cfRule type="containsBlanks" dxfId="76" priority="72" stopIfTrue="1">
      <formula>LEN(TRIM(A44))=0</formula>
    </cfRule>
  </conditionalFormatting>
  <conditionalFormatting sqref="A49:A50">
    <cfRule type="containsBlanks" dxfId="75" priority="64" stopIfTrue="1">
      <formula>LEN(TRIM(A49))=0</formula>
    </cfRule>
  </conditionalFormatting>
  <conditionalFormatting sqref="C5:C48">
    <cfRule type="containsBlanks" dxfId="74" priority="18" stopIfTrue="1">
      <formula>LEN(TRIM(C5))=0</formula>
    </cfRule>
  </conditionalFormatting>
  <conditionalFormatting sqref="C50:C59">
    <cfRule type="containsBlanks" dxfId="73" priority="6" stopIfTrue="1">
      <formula>LEN(TRIM(C50))=0</formula>
    </cfRule>
  </conditionalFormatting>
  <conditionalFormatting sqref="D5">
    <cfRule type="containsBlanks" dxfId="72" priority="56">
      <formula>LEN(TRIM(D5))=0</formula>
    </cfRule>
  </conditionalFormatting>
  <conditionalFormatting sqref="D9">
    <cfRule type="containsBlanks" dxfId="71" priority="46">
      <formula>LEN(TRIM(D9))=0</formula>
    </cfRule>
  </conditionalFormatting>
  <conditionalFormatting sqref="D11">
    <cfRule type="containsBlanks" dxfId="70" priority="37">
      <formula>LEN(TRIM(D11))=0</formula>
    </cfRule>
  </conditionalFormatting>
  <conditionalFormatting sqref="D14:D16">
    <cfRule type="containsBlanks" dxfId="69" priority="34">
      <formula>LEN(TRIM(D14))=0</formula>
    </cfRule>
  </conditionalFormatting>
  <conditionalFormatting sqref="D18:D20">
    <cfRule type="containsBlanks" dxfId="68" priority="31">
      <formula>LEN(TRIM(D18))=0</formula>
    </cfRule>
  </conditionalFormatting>
  <conditionalFormatting sqref="D22:D26">
    <cfRule type="containsBlanks" dxfId="67" priority="23">
      <formula>LEN(TRIM(D22))=0</formula>
    </cfRule>
  </conditionalFormatting>
  <conditionalFormatting sqref="D28:D29">
    <cfRule type="containsBlanks" dxfId="66" priority="119">
      <formula>LEN(TRIM(D28))=0</formula>
    </cfRule>
  </conditionalFormatting>
  <conditionalFormatting sqref="D31:D39">
    <cfRule type="containsBlanks" dxfId="65" priority="7">
      <formula>LEN(TRIM(D31))=0</formula>
    </cfRule>
  </conditionalFormatting>
  <conditionalFormatting sqref="D43:D50">
    <cfRule type="containsBlanks" dxfId="64" priority="62">
      <formula>LEN(TRIM(D43))=0</formula>
    </cfRule>
  </conditionalFormatting>
  <conditionalFormatting sqref="D53">
    <cfRule type="containsBlanks" dxfId="63" priority="164">
      <formula>LEN(TRIM(D53))=0</formula>
    </cfRule>
  </conditionalFormatting>
  <conditionalFormatting sqref="D58">
    <cfRule type="containsBlanks" dxfId="62" priority="5">
      <formula>LEN(TRIM(D58))=0</formula>
    </cfRule>
  </conditionalFormatting>
  <conditionalFormatting sqref="H5:H59">
    <cfRule type="containsBlanks" dxfId="61" priority="21" stopIfTrue="1">
      <formula>LEN(TRIM(H5))=0</formula>
    </cfRule>
  </conditionalFormatting>
  <dataValidations count="2">
    <dataValidation imeMode="off" allowBlank="1" showInputMessage="1" showErrorMessage="1" sqref="D33:D44 D50:D52 D59 D10 D29:D31 D5:D8 D12:D17 D19:D27 D54:D57" xr:uid="{0995C5D7-C3C4-42C8-986D-477CB976E386}"/>
    <dataValidation allowBlank="1" showInputMessage="1" showErrorMessage="1" prompt="「単価契約」の場合は単価に予定数量を乗じてください。" sqref="H5:H59" xr:uid="{8A8BFE46-B0A7-4937-9CAF-77C5DB94315D}"/>
  </dataValidations>
  <pageMargins left="0.78740157480314965" right="0.39370078740157483" top="0.59055118110236227" bottom="0.98425196850393704" header="0.51181102362204722" footer="0.51181102362204722"/>
  <pageSetup paperSize="9" scale="62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FBB0-1C75-4B92-AB61-1DDDC39F93E0}">
  <sheetPr>
    <pageSetUpPr fitToPage="1"/>
  </sheetPr>
  <dimension ref="A1:M57"/>
  <sheetViews>
    <sheetView zoomScaleNormal="100" zoomScaleSheetLayoutView="70" workbookViewId="0">
      <pane ySplit="4" topLeftCell="A50" activePane="bottomLeft" state="frozen"/>
      <selection pane="bottomLeft" activeCell="D11" sqref="D11:E11"/>
    </sheetView>
  </sheetViews>
  <sheetFormatPr defaultColWidth="9" defaultRowHeight="13.5" x14ac:dyDescent="0.15"/>
  <cols>
    <col min="1" max="1" width="25.625" style="1" customWidth="1"/>
    <col min="2" max="2" width="40.875" style="1" customWidth="1"/>
    <col min="3" max="3" width="9.375" style="1" customWidth="1"/>
    <col min="4" max="4" width="30.625" style="1" customWidth="1"/>
    <col min="5" max="5" width="30.625" style="21" customWidth="1"/>
    <col min="6" max="6" width="15.625" style="21" customWidth="1"/>
    <col min="7" max="7" width="9" style="1" customWidth="1"/>
    <col min="8" max="8" width="12.875" style="1" bestFit="1" customWidth="1"/>
    <col min="9" max="9" width="9" style="1"/>
    <col min="10" max="13" width="9" style="1" customWidth="1"/>
    <col min="14" max="16384" width="9" style="1"/>
  </cols>
  <sheetData>
    <row r="1" spans="1:13" x14ac:dyDescent="0.15">
      <c r="M1" s="20"/>
    </row>
    <row r="2" spans="1:13" x14ac:dyDescent="0.15">
      <c r="A2" s="1" t="s">
        <v>0</v>
      </c>
    </row>
    <row r="4" spans="1:13" ht="40.5" customHeight="1" x14ac:dyDescent="0.15">
      <c r="A4" s="2" t="s">
        <v>1</v>
      </c>
      <c r="B4" s="16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16" t="s">
        <v>7</v>
      </c>
      <c r="H4" s="2" t="s">
        <v>8</v>
      </c>
      <c r="I4" s="2" t="s">
        <v>9</v>
      </c>
      <c r="J4" s="4" t="s">
        <v>10</v>
      </c>
      <c r="K4" s="5"/>
      <c r="L4" s="6"/>
      <c r="M4" s="16" t="s">
        <v>11</v>
      </c>
    </row>
    <row r="5" spans="1:13" ht="40.5" customHeight="1" x14ac:dyDescent="0.15">
      <c r="A5" s="2" t="s">
        <v>508</v>
      </c>
      <c r="B5" s="23" t="s">
        <v>509</v>
      </c>
      <c r="C5" s="8">
        <v>44316</v>
      </c>
      <c r="D5" s="9" t="s">
        <v>428</v>
      </c>
      <c r="E5" s="16" t="s">
        <v>429</v>
      </c>
      <c r="F5" s="7" t="s">
        <v>16</v>
      </c>
      <c r="G5" s="10" t="s">
        <v>17</v>
      </c>
      <c r="H5" s="32">
        <v>11220000</v>
      </c>
      <c r="I5" s="12" t="s">
        <v>17</v>
      </c>
      <c r="J5" s="13"/>
      <c r="K5" s="13"/>
      <c r="L5" s="13"/>
      <c r="M5" s="15"/>
    </row>
    <row r="6" spans="1:13" ht="40.5" customHeight="1" x14ac:dyDescent="0.15">
      <c r="A6" s="7" t="s">
        <v>510</v>
      </c>
      <c r="B6" s="23" t="s">
        <v>509</v>
      </c>
      <c r="C6" s="8">
        <v>44327</v>
      </c>
      <c r="D6" s="19" t="s">
        <v>14</v>
      </c>
      <c r="E6" s="16" t="s">
        <v>511</v>
      </c>
      <c r="F6" s="7" t="s">
        <v>16</v>
      </c>
      <c r="G6" s="10" t="s">
        <v>17</v>
      </c>
      <c r="H6" s="11">
        <v>4840000</v>
      </c>
      <c r="I6" s="12" t="s">
        <v>17</v>
      </c>
      <c r="J6" s="13"/>
      <c r="K6" s="13"/>
      <c r="L6" s="13"/>
      <c r="M6" s="15"/>
    </row>
    <row r="7" spans="1:13" ht="40.5" customHeight="1" x14ac:dyDescent="0.15">
      <c r="A7" s="7" t="s">
        <v>512</v>
      </c>
      <c r="B7" s="23" t="s">
        <v>509</v>
      </c>
      <c r="C7" s="8">
        <v>44335</v>
      </c>
      <c r="D7" s="19" t="s">
        <v>513</v>
      </c>
      <c r="E7" s="16" t="s">
        <v>514</v>
      </c>
      <c r="F7" s="7" t="s">
        <v>16</v>
      </c>
      <c r="G7" s="10" t="s">
        <v>17</v>
      </c>
      <c r="H7" s="11">
        <v>6230400</v>
      </c>
      <c r="I7" s="12" t="s">
        <v>17</v>
      </c>
      <c r="J7" s="13"/>
      <c r="K7" s="13"/>
      <c r="L7" s="13"/>
      <c r="M7" s="15"/>
    </row>
    <row r="8" spans="1:13" ht="40.5" customHeight="1" x14ac:dyDescent="0.15">
      <c r="A8" s="7" t="s">
        <v>423</v>
      </c>
      <c r="B8" s="23" t="s">
        <v>509</v>
      </c>
      <c r="C8" s="8">
        <v>44351</v>
      </c>
      <c r="D8" s="19" t="s">
        <v>424</v>
      </c>
      <c r="E8" s="24" t="s">
        <v>425</v>
      </c>
      <c r="F8" s="7" t="s">
        <v>16</v>
      </c>
      <c r="G8" s="10" t="s">
        <v>17</v>
      </c>
      <c r="H8" s="11">
        <v>12100000</v>
      </c>
      <c r="I8" s="12" t="s">
        <v>17</v>
      </c>
      <c r="J8" s="13"/>
      <c r="K8" s="13"/>
      <c r="L8" s="13"/>
      <c r="M8" s="15"/>
    </row>
    <row r="9" spans="1:13" ht="40.5" customHeight="1" x14ac:dyDescent="0.15">
      <c r="A9" s="7" t="s">
        <v>515</v>
      </c>
      <c r="B9" s="23" t="s">
        <v>509</v>
      </c>
      <c r="C9" s="8">
        <v>44355</v>
      </c>
      <c r="D9" s="19" t="s">
        <v>14</v>
      </c>
      <c r="E9" s="16" t="s">
        <v>511</v>
      </c>
      <c r="F9" s="7" t="s">
        <v>16</v>
      </c>
      <c r="G9" s="10" t="s">
        <v>17</v>
      </c>
      <c r="H9" s="11">
        <v>3575000</v>
      </c>
      <c r="I9" s="12" t="s">
        <v>17</v>
      </c>
      <c r="J9" s="17"/>
      <c r="K9" s="13"/>
      <c r="L9" s="13"/>
      <c r="M9" s="15"/>
    </row>
    <row r="10" spans="1:13" ht="40.5" customHeight="1" x14ac:dyDescent="0.15">
      <c r="A10" s="7" t="s">
        <v>516</v>
      </c>
      <c r="B10" s="23" t="s">
        <v>509</v>
      </c>
      <c r="C10" s="8">
        <v>44361</v>
      </c>
      <c r="D10" s="9" t="s">
        <v>428</v>
      </c>
      <c r="E10" s="16" t="s">
        <v>429</v>
      </c>
      <c r="F10" s="22" t="s">
        <v>16</v>
      </c>
      <c r="G10" s="10" t="s">
        <v>17</v>
      </c>
      <c r="H10" s="11">
        <v>4548500</v>
      </c>
      <c r="I10" s="12" t="s">
        <v>17</v>
      </c>
      <c r="J10" s="13"/>
      <c r="K10" s="13"/>
      <c r="L10" s="13"/>
      <c r="M10" s="15"/>
    </row>
    <row r="11" spans="1:13" ht="40.5" customHeight="1" x14ac:dyDescent="0.15">
      <c r="A11" s="7" t="s">
        <v>517</v>
      </c>
      <c r="B11" s="23" t="s">
        <v>509</v>
      </c>
      <c r="C11" s="8">
        <v>44365</v>
      </c>
      <c r="D11" s="9" t="s">
        <v>518</v>
      </c>
      <c r="E11" s="16" t="s">
        <v>519</v>
      </c>
      <c r="F11" s="7" t="s">
        <v>16</v>
      </c>
      <c r="G11" s="10" t="s">
        <v>17</v>
      </c>
      <c r="H11" s="11">
        <v>13642200</v>
      </c>
      <c r="I11" s="12" t="s">
        <v>17</v>
      </c>
      <c r="J11" s="13"/>
      <c r="K11" s="13"/>
      <c r="L11" s="13"/>
      <c r="M11" s="15"/>
    </row>
    <row r="12" spans="1:13" ht="40.5" customHeight="1" x14ac:dyDescent="0.15">
      <c r="A12" s="7" t="s">
        <v>520</v>
      </c>
      <c r="B12" s="27" t="s">
        <v>509</v>
      </c>
      <c r="C12" s="8">
        <v>44377</v>
      </c>
      <c r="D12" s="19" t="s">
        <v>521</v>
      </c>
      <c r="E12" s="16" t="s">
        <v>522</v>
      </c>
      <c r="F12" s="7" t="s">
        <v>16</v>
      </c>
      <c r="G12" s="10" t="s">
        <v>17</v>
      </c>
      <c r="H12" s="11">
        <v>20123796</v>
      </c>
      <c r="I12" s="12" t="s">
        <v>17</v>
      </c>
      <c r="J12" s="17"/>
      <c r="K12" s="13"/>
      <c r="L12" s="13"/>
      <c r="M12" s="15"/>
    </row>
    <row r="13" spans="1:13" ht="40.5" customHeight="1" x14ac:dyDescent="0.15">
      <c r="A13" s="7" t="s">
        <v>520</v>
      </c>
      <c r="B13" s="27" t="s">
        <v>509</v>
      </c>
      <c r="C13" s="8">
        <v>44377</v>
      </c>
      <c r="D13" s="9" t="s">
        <v>507</v>
      </c>
      <c r="E13" s="26" t="s">
        <v>414</v>
      </c>
      <c r="F13" s="7" t="s">
        <v>16</v>
      </c>
      <c r="G13" s="10" t="s">
        <v>17</v>
      </c>
      <c r="H13" s="29">
        <v>63551076</v>
      </c>
      <c r="I13" s="12" t="s">
        <v>17</v>
      </c>
      <c r="J13" s="13"/>
      <c r="K13" s="13"/>
      <c r="L13" s="13"/>
      <c r="M13" s="15"/>
    </row>
    <row r="14" spans="1:13" ht="40.5" customHeight="1" x14ac:dyDescent="0.15">
      <c r="A14" s="7" t="s">
        <v>520</v>
      </c>
      <c r="B14" s="27" t="s">
        <v>509</v>
      </c>
      <c r="C14" s="8">
        <v>44377</v>
      </c>
      <c r="D14" s="9" t="s">
        <v>14</v>
      </c>
      <c r="E14" s="26" t="s">
        <v>210</v>
      </c>
      <c r="F14" s="7" t="s">
        <v>16</v>
      </c>
      <c r="G14" s="10" t="s">
        <v>17</v>
      </c>
      <c r="H14" s="29">
        <v>51235720</v>
      </c>
      <c r="I14" s="12" t="s">
        <v>17</v>
      </c>
      <c r="J14" s="17"/>
      <c r="K14" s="13"/>
      <c r="L14" s="13"/>
      <c r="M14" s="15"/>
    </row>
    <row r="15" spans="1:13" ht="40.5" customHeight="1" x14ac:dyDescent="0.15">
      <c r="A15" s="7" t="s">
        <v>520</v>
      </c>
      <c r="B15" s="27" t="s">
        <v>509</v>
      </c>
      <c r="C15" s="8">
        <v>44377</v>
      </c>
      <c r="D15" s="26" t="s">
        <v>25</v>
      </c>
      <c r="E15" s="28" t="s">
        <v>26</v>
      </c>
      <c r="F15" s="7" t="s">
        <v>16</v>
      </c>
      <c r="G15" s="10" t="s">
        <v>17</v>
      </c>
      <c r="H15" s="29">
        <v>8499453</v>
      </c>
      <c r="I15" s="12" t="s">
        <v>17</v>
      </c>
      <c r="J15" s="13"/>
      <c r="K15" s="13"/>
      <c r="L15" s="13"/>
      <c r="M15" s="15"/>
    </row>
    <row r="16" spans="1:13" ht="40.5" customHeight="1" x14ac:dyDescent="0.15">
      <c r="A16" s="7" t="s">
        <v>520</v>
      </c>
      <c r="B16" s="27" t="s">
        <v>509</v>
      </c>
      <c r="C16" s="8">
        <v>44377</v>
      </c>
      <c r="D16" s="9" t="s">
        <v>415</v>
      </c>
      <c r="E16" s="16" t="s">
        <v>416</v>
      </c>
      <c r="F16" s="7" t="s">
        <v>16</v>
      </c>
      <c r="G16" s="10" t="s">
        <v>17</v>
      </c>
      <c r="H16" s="29">
        <v>4216383</v>
      </c>
      <c r="I16" s="12" t="s">
        <v>17</v>
      </c>
      <c r="J16" s="13"/>
      <c r="K16" s="13"/>
      <c r="L16" s="13"/>
      <c r="M16" s="15"/>
    </row>
    <row r="17" spans="1:13" ht="40.5" customHeight="1" x14ac:dyDescent="0.15">
      <c r="A17" s="7" t="s">
        <v>446</v>
      </c>
      <c r="B17" s="27" t="s">
        <v>509</v>
      </c>
      <c r="C17" s="8">
        <v>44426</v>
      </c>
      <c r="D17" s="9" t="s">
        <v>447</v>
      </c>
      <c r="E17" s="26" t="s">
        <v>523</v>
      </c>
      <c r="F17" s="7" t="s">
        <v>16</v>
      </c>
      <c r="G17" s="10" t="s">
        <v>17</v>
      </c>
      <c r="H17" s="29">
        <v>5280000</v>
      </c>
      <c r="I17" s="12" t="s">
        <v>17</v>
      </c>
      <c r="J17" s="13"/>
      <c r="K17" s="13"/>
      <c r="L17" s="13"/>
      <c r="M17" s="15"/>
    </row>
    <row r="18" spans="1:13" ht="40.5" customHeight="1" x14ac:dyDescent="0.15">
      <c r="A18" s="7" t="s">
        <v>524</v>
      </c>
      <c r="B18" s="27" t="s">
        <v>509</v>
      </c>
      <c r="C18" s="8">
        <v>44426</v>
      </c>
      <c r="D18" s="9" t="s">
        <v>447</v>
      </c>
      <c r="E18" s="26" t="s">
        <v>523</v>
      </c>
      <c r="F18" s="7" t="s">
        <v>16</v>
      </c>
      <c r="G18" s="10" t="s">
        <v>17</v>
      </c>
      <c r="H18" s="29">
        <v>3575000</v>
      </c>
      <c r="I18" s="12" t="s">
        <v>17</v>
      </c>
      <c r="J18" s="13"/>
      <c r="K18" s="13"/>
      <c r="L18" s="13"/>
      <c r="M18" s="15"/>
    </row>
    <row r="19" spans="1:13" ht="40.5" customHeight="1" x14ac:dyDescent="0.15">
      <c r="A19" s="7" t="s">
        <v>525</v>
      </c>
      <c r="B19" s="27" t="s">
        <v>509</v>
      </c>
      <c r="C19" s="8">
        <v>44426</v>
      </c>
      <c r="D19" s="9" t="s">
        <v>447</v>
      </c>
      <c r="E19" s="26" t="s">
        <v>526</v>
      </c>
      <c r="F19" s="7" t="s">
        <v>16</v>
      </c>
      <c r="G19" s="10" t="s">
        <v>17</v>
      </c>
      <c r="H19" s="29">
        <v>5258000</v>
      </c>
      <c r="I19" s="12" t="s">
        <v>17</v>
      </c>
      <c r="J19" s="13"/>
      <c r="K19" s="13"/>
      <c r="L19" s="13"/>
      <c r="M19" s="15"/>
    </row>
    <row r="20" spans="1:13" ht="40.5" customHeight="1" x14ac:dyDescent="0.15">
      <c r="A20" s="7" t="s">
        <v>527</v>
      </c>
      <c r="B20" s="27" t="s">
        <v>509</v>
      </c>
      <c r="C20" s="8">
        <v>44438</v>
      </c>
      <c r="D20" s="19" t="s">
        <v>521</v>
      </c>
      <c r="E20" s="16" t="s">
        <v>522</v>
      </c>
      <c r="F20" s="7" t="s">
        <v>16</v>
      </c>
      <c r="G20" s="10" t="s">
        <v>17</v>
      </c>
      <c r="H20" s="11">
        <v>66341</v>
      </c>
      <c r="I20" s="12" t="s">
        <v>17</v>
      </c>
      <c r="J20" s="17"/>
      <c r="K20" s="13"/>
      <c r="L20" s="13"/>
      <c r="M20" s="15"/>
    </row>
    <row r="21" spans="1:13" ht="40.5" customHeight="1" x14ac:dyDescent="0.15">
      <c r="A21" s="7" t="s">
        <v>527</v>
      </c>
      <c r="B21" s="27" t="s">
        <v>509</v>
      </c>
      <c r="C21" s="8">
        <v>44438</v>
      </c>
      <c r="D21" s="9" t="s">
        <v>507</v>
      </c>
      <c r="E21" s="26" t="s">
        <v>414</v>
      </c>
      <c r="F21" s="7" t="s">
        <v>16</v>
      </c>
      <c r="G21" s="10" t="s">
        <v>17</v>
      </c>
      <c r="H21" s="11">
        <v>301521</v>
      </c>
      <c r="I21" s="12" t="s">
        <v>17</v>
      </c>
      <c r="J21" s="13"/>
      <c r="K21" s="13"/>
      <c r="L21" s="13"/>
      <c r="M21" s="15"/>
    </row>
    <row r="22" spans="1:13" ht="40.5" customHeight="1" x14ac:dyDescent="0.15">
      <c r="A22" s="7" t="s">
        <v>527</v>
      </c>
      <c r="B22" s="27" t="s">
        <v>509</v>
      </c>
      <c r="C22" s="8">
        <v>44438</v>
      </c>
      <c r="D22" s="9" t="s">
        <v>14</v>
      </c>
      <c r="E22" s="26" t="s">
        <v>210</v>
      </c>
      <c r="F22" s="7" t="s">
        <v>16</v>
      </c>
      <c r="G22" s="10" t="s">
        <v>17</v>
      </c>
      <c r="H22" s="11">
        <v>1210162</v>
      </c>
      <c r="I22" s="12" t="s">
        <v>17</v>
      </c>
      <c r="J22" s="13"/>
      <c r="K22" s="13"/>
      <c r="L22" s="13"/>
      <c r="M22" s="15"/>
    </row>
    <row r="23" spans="1:13" ht="40.5" customHeight="1" x14ac:dyDescent="0.15">
      <c r="A23" s="7" t="s">
        <v>527</v>
      </c>
      <c r="B23" s="27" t="s">
        <v>509</v>
      </c>
      <c r="C23" s="8">
        <v>44438</v>
      </c>
      <c r="D23" s="26" t="s">
        <v>528</v>
      </c>
      <c r="E23" s="28" t="s">
        <v>529</v>
      </c>
      <c r="F23" s="7" t="s">
        <v>16</v>
      </c>
      <c r="G23" s="10" t="s">
        <v>17</v>
      </c>
      <c r="H23" s="11">
        <v>344960</v>
      </c>
      <c r="I23" s="12" t="s">
        <v>17</v>
      </c>
      <c r="J23" s="17"/>
      <c r="K23" s="13"/>
      <c r="L23" s="13"/>
      <c r="M23" s="15"/>
    </row>
    <row r="24" spans="1:13" ht="40.5" customHeight="1" x14ac:dyDescent="0.15">
      <c r="A24" s="7" t="s">
        <v>530</v>
      </c>
      <c r="B24" s="27" t="s">
        <v>509</v>
      </c>
      <c r="C24" s="8">
        <v>44442</v>
      </c>
      <c r="D24" s="9" t="s">
        <v>531</v>
      </c>
      <c r="E24" s="16" t="s">
        <v>532</v>
      </c>
      <c r="F24" s="7" t="s">
        <v>16</v>
      </c>
      <c r="G24" s="10" t="s">
        <v>17</v>
      </c>
      <c r="H24" s="11">
        <v>1628000</v>
      </c>
      <c r="I24" s="12" t="s">
        <v>17</v>
      </c>
      <c r="J24" s="13"/>
      <c r="K24" s="13"/>
      <c r="L24" s="13"/>
      <c r="M24" s="15"/>
    </row>
    <row r="25" spans="1:13" ht="40.5" customHeight="1" x14ac:dyDescent="0.15">
      <c r="A25" s="7" t="s">
        <v>533</v>
      </c>
      <c r="B25" s="23" t="s">
        <v>509</v>
      </c>
      <c r="C25" s="8">
        <v>44469</v>
      </c>
      <c r="D25" s="9" t="s">
        <v>518</v>
      </c>
      <c r="E25" s="16" t="s">
        <v>519</v>
      </c>
      <c r="F25" s="7" t="s">
        <v>16</v>
      </c>
      <c r="G25" s="10" t="s">
        <v>17</v>
      </c>
      <c r="H25" s="11">
        <v>11113520</v>
      </c>
      <c r="I25" s="12" t="s">
        <v>17</v>
      </c>
      <c r="J25" s="13"/>
      <c r="K25" s="13"/>
      <c r="L25" s="13"/>
      <c r="M25" s="15"/>
    </row>
    <row r="26" spans="1:13" ht="40.5" customHeight="1" x14ac:dyDescent="0.15">
      <c r="A26" s="7" t="s">
        <v>534</v>
      </c>
      <c r="B26" s="23" t="s">
        <v>509</v>
      </c>
      <c r="C26" s="8">
        <v>44470</v>
      </c>
      <c r="D26" s="19" t="s">
        <v>462</v>
      </c>
      <c r="E26" s="16" t="s">
        <v>463</v>
      </c>
      <c r="F26" s="7" t="s">
        <v>16</v>
      </c>
      <c r="G26" s="10" t="s">
        <v>402</v>
      </c>
      <c r="H26" s="11">
        <v>36675753</v>
      </c>
      <c r="I26" s="12" t="s">
        <v>17</v>
      </c>
      <c r="J26" s="13"/>
      <c r="K26" s="13"/>
      <c r="L26" s="13"/>
      <c r="M26" s="14"/>
    </row>
    <row r="27" spans="1:13" ht="40.5" customHeight="1" x14ac:dyDescent="0.15">
      <c r="A27" s="7" t="s">
        <v>534</v>
      </c>
      <c r="B27" s="23" t="s">
        <v>509</v>
      </c>
      <c r="C27" s="8">
        <v>44470</v>
      </c>
      <c r="D27" s="9" t="s">
        <v>521</v>
      </c>
      <c r="E27" s="16" t="s">
        <v>522</v>
      </c>
      <c r="F27" s="7" t="s">
        <v>16</v>
      </c>
      <c r="G27" s="10" t="s">
        <v>402</v>
      </c>
      <c r="H27" s="11">
        <v>70672889</v>
      </c>
      <c r="I27" s="12" t="s">
        <v>17</v>
      </c>
      <c r="J27" s="17"/>
      <c r="K27" s="13"/>
      <c r="L27" s="13"/>
      <c r="M27" s="15"/>
    </row>
    <row r="28" spans="1:13" ht="40.5" customHeight="1" x14ac:dyDescent="0.15">
      <c r="A28" s="7" t="s">
        <v>534</v>
      </c>
      <c r="B28" s="23" t="s">
        <v>509</v>
      </c>
      <c r="C28" s="8">
        <v>44470</v>
      </c>
      <c r="D28" s="9" t="s">
        <v>458</v>
      </c>
      <c r="E28" s="16" t="s">
        <v>459</v>
      </c>
      <c r="F28" s="7" t="s">
        <v>16</v>
      </c>
      <c r="G28" s="10" t="s">
        <v>402</v>
      </c>
      <c r="H28" s="11">
        <v>117991767</v>
      </c>
      <c r="I28" s="12" t="s">
        <v>17</v>
      </c>
      <c r="J28" s="13"/>
      <c r="K28" s="13"/>
      <c r="L28" s="13"/>
      <c r="M28" s="15"/>
    </row>
    <row r="29" spans="1:13" ht="40.5" customHeight="1" x14ac:dyDescent="0.15">
      <c r="A29" s="7" t="s">
        <v>534</v>
      </c>
      <c r="B29" s="23" t="s">
        <v>509</v>
      </c>
      <c r="C29" s="8">
        <v>44470</v>
      </c>
      <c r="D29" s="9" t="s">
        <v>535</v>
      </c>
      <c r="E29" s="16" t="s">
        <v>466</v>
      </c>
      <c r="F29" s="7" t="s">
        <v>16</v>
      </c>
      <c r="G29" s="10" t="s">
        <v>402</v>
      </c>
      <c r="H29" s="11">
        <v>2004368</v>
      </c>
      <c r="I29" s="12" t="s">
        <v>17</v>
      </c>
      <c r="J29" s="13"/>
      <c r="K29" s="13"/>
      <c r="L29" s="13"/>
      <c r="M29" s="15"/>
    </row>
    <row r="30" spans="1:13" ht="40.5" customHeight="1" x14ac:dyDescent="0.15">
      <c r="A30" s="7" t="s">
        <v>536</v>
      </c>
      <c r="B30" s="23" t="s">
        <v>537</v>
      </c>
      <c r="C30" s="8">
        <v>44487</v>
      </c>
      <c r="D30" s="9" t="s">
        <v>538</v>
      </c>
      <c r="E30" s="16" t="s">
        <v>539</v>
      </c>
      <c r="F30" s="7" t="s">
        <v>16</v>
      </c>
      <c r="G30" s="10" t="s">
        <v>17</v>
      </c>
      <c r="H30" s="11">
        <v>1749000</v>
      </c>
      <c r="I30" s="12" t="s">
        <v>17</v>
      </c>
      <c r="J30" s="13"/>
      <c r="K30" s="13"/>
      <c r="L30" s="13"/>
      <c r="M30" s="15"/>
    </row>
    <row r="31" spans="1:13" ht="40.5" customHeight="1" x14ac:dyDescent="0.15">
      <c r="A31" s="7" t="s">
        <v>540</v>
      </c>
      <c r="B31" s="23" t="s">
        <v>509</v>
      </c>
      <c r="C31" s="8">
        <v>44505</v>
      </c>
      <c r="D31" s="19" t="s">
        <v>14</v>
      </c>
      <c r="E31" s="16" t="s">
        <v>541</v>
      </c>
      <c r="F31" s="7" t="s">
        <v>16</v>
      </c>
      <c r="G31" s="10" t="s">
        <v>17</v>
      </c>
      <c r="H31" s="11">
        <v>2081200</v>
      </c>
      <c r="I31" s="12" t="s">
        <v>17</v>
      </c>
      <c r="J31" s="13"/>
      <c r="K31" s="13"/>
      <c r="L31" s="13"/>
      <c r="M31" s="15"/>
    </row>
    <row r="32" spans="1:13" ht="40.5" customHeight="1" x14ac:dyDescent="0.15">
      <c r="A32" s="7" t="s">
        <v>542</v>
      </c>
      <c r="B32" s="23" t="s">
        <v>509</v>
      </c>
      <c r="C32" s="8">
        <v>44533</v>
      </c>
      <c r="D32" s="9" t="s">
        <v>543</v>
      </c>
      <c r="E32" s="16" t="s">
        <v>544</v>
      </c>
      <c r="F32" s="7" t="s">
        <v>16</v>
      </c>
      <c r="G32" s="10" t="s">
        <v>17</v>
      </c>
      <c r="H32" s="11">
        <v>2362800</v>
      </c>
      <c r="I32" s="12" t="s">
        <v>17</v>
      </c>
      <c r="J32" s="13"/>
      <c r="K32" s="13"/>
      <c r="L32" s="13"/>
      <c r="M32" s="14"/>
    </row>
    <row r="33" spans="1:13" ht="40.5" customHeight="1" x14ac:dyDescent="0.15">
      <c r="A33" s="7" t="s">
        <v>545</v>
      </c>
      <c r="B33" s="23" t="s">
        <v>537</v>
      </c>
      <c r="C33" s="8">
        <v>44557</v>
      </c>
      <c r="D33" s="9" t="s">
        <v>546</v>
      </c>
      <c r="E33" s="16" t="s">
        <v>547</v>
      </c>
      <c r="F33" s="7" t="s">
        <v>16</v>
      </c>
      <c r="G33" s="10" t="s">
        <v>17</v>
      </c>
      <c r="H33" s="11">
        <v>14850000</v>
      </c>
      <c r="I33" s="12" t="s">
        <v>17</v>
      </c>
      <c r="J33" s="13"/>
      <c r="K33" s="3"/>
      <c r="L33" s="18"/>
      <c r="M33" s="15"/>
    </row>
    <row r="34" spans="1:13" ht="40.5" customHeight="1" x14ac:dyDescent="0.15">
      <c r="A34" s="7" t="s">
        <v>548</v>
      </c>
      <c r="B34" s="23" t="s">
        <v>509</v>
      </c>
      <c r="C34" s="8">
        <v>44562</v>
      </c>
      <c r="D34" s="19" t="s">
        <v>417</v>
      </c>
      <c r="E34" s="16" t="s">
        <v>418</v>
      </c>
      <c r="F34" s="7" t="s">
        <v>16</v>
      </c>
      <c r="G34" s="10" t="s">
        <v>402</v>
      </c>
      <c r="H34" s="11">
        <v>37924721</v>
      </c>
      <c r="I34" s="12" t="s">
        <v>17</v>
      </c>
      <c r="J34" s="13"/>
      <c r="K34" s="13"/>
      <c r="L34" s="13"/>
      <c r="M34" s="14"/>
    </row>
    <row r="35" spans="1:13" ht="40.5" customHeight="1" x14ac:dyDescent="0.15">
      <c r="A35" s="7" t="s">
        <v>548</v>
      </c>
      <c r="B35" s="23" t="s">
        <v>509</v>
      </c>
      <c r="C35" s="8">
        <v>44562</v>
      </c>
      <c r="D35" s="19" t="s">
        <v>419</v>
      </c>
      <c r="E35" s="16" t="s">
        <v>420</v>
      </c>
      <c r="F35" s="7" t="s">
        <v>16</v>
      </c>
      <c r="G35" s="10" t="s">
        <v>402</v>
      </c>
      <c r="H35" s="11">
        <v>11669126</v>
      </c>
      <c r="I35" s="12" t="s">
        <v>17</v>
      </c>
      <c r="J35" s="13"/>
      <c r="K35" s="13"/>
      <c r="L35" s="13"/>
      <c r="M35" s="14"/>
    </row>
    <row r="36" spans="1:13" ht="40.5" customHeight="1" x14ac:dyDescent="0.15">
      <c r="A36" s="7" t="s">
        <v>548</v>
      </c>
      <c r="B36" s="23" t="s">
        <v>509</v>
      </c>
      <c r="C36" s="8">
        <v>44562</v>
      </c>
      <c r="D36" s="9" t="s">
        <v>521</v>
      </c>
      <c r="E36" s="16" t="s">
        <v>522</v>
      </c>
      <c r="F36" s="7" t="s">
        <v>16</v>
      </c>
      <c r="G36" s="10" t="s">
        <v>402</v>
      </c>
      <c r="H36" s="11">
        <v>75212761</v>
      </c>
      <c r="I36" s="12" t="s">
        <v>17</v>
      </c>
      <c r="J36" s="17"/>
      <c r="K36" s="13"/>
      <c r="L36" s="13"/>
      <c r="M36" s="15"/>
    </row>
    <row r="37" spans="1:13" ht="40.5" customHeight="1" x14ac:dyDescent="0.15">
      <c r="A37" s="7" t="s">
        <v>548</v>
      </c>
      <c r="B37" s="23" t="s">
        <v>509</v>
      </c>
      <c r="C37" s="8">
        <v>44562</v>
      </c>
      <c r="D37" s="9" t="s">
        <v>458</v>
      </c>
      <c r="E37" s="16" t="s">
        <v>459</v>
      </c>
      <c r="F37" s="7" t="s">
        <v>16</v>
      </c>
      <c r="G37" s="10" t="s">
        <v>402</v>
      </c>
      <c r="H37" s="11">
        <v>26922503</v>
      </c>
      <c r="I37" s="12" t="s">
        <v>17</v>
      </c>
      <c r="J37" s="13"/>
      <c r="K37" s="13"/>
      <c r="L37" s="13"/>
      <c r="M37" s="15"/>
    </row>
    <row r="38" spans="1:13" ht="40.5" customHeight="1" x14ac:dyDescent="0.15">
      <c r="A38" s="7" t="s">
        <v>548</v>
      </c>
      <c r="B38" s="23" t="s">
        <v>509</v>
      </c>
      <c r="C38" s="8">
        <v>44562</v>
      </c>
      <c r="D38" s="19" t="s">
        <v>421</v>
      </c>
      <c r="E38" s="16" t="s">
        <v>422</v>
      </c>
      <c r="F38" s="7" t="s">
        <v>16</v>
      </c>
      <c r="G38" s="10" t="s">
        <v>402</v>
      </c>
      <c r="H38" s="11">
        <v>304297</v>
      </c>
      <c r="I38" s="12" t="s">
        <v>17</v>
      </c>
      <c r="J38" s="13"/>
      <c r="K38" s="3"/>
      <c r="L38" s="18"/>
      <c r="M38" s="14"/>
    </row>
    <row r="39" spans="1:13" ht="40.5" customHeight="1" x14ac:dyDescent="0.15">
      <c r="A39" s="7" t="s">
        <v>548</v>
      </c>
      <c r="B39" s="23" t="s">
        <v>509</v>
      </c>
      <c r="C39" s="8">
        <v>44562</v>
      </c>
      <c r="D39" s="19" t="s">
        <v>462</v>
      </c>
      <c r="E39" s="16" t="s">
        <v>463</v>
      </c>
      <c r="F39" s="7" t="s">
        <v>16</v>
      </c>
      <c r="G39" s="10" t="s">
        <v>402</v>
      </c>
      <c r="H39" s="11">
        <v>1034495</v>
      </c>
      <c r="I39" s="12" t="s">
        <v>17</v>
      </c>
      <c r="J39" s="13"/>
      <c r="K39" s="13"/>
      <c r="L39" s="13"/>
      <c r="M39" s="14"/>
    </row>
    <row r="40" spans="1:13" ht="40.5" customHeight="1" x14ac:dyDescent="0.15">
      <c r="A40" s="7" t="s">
        <v>549</v>
      </c>
      <c r="B40" s="27" t="s">
        <v>509</v>
      </c>
      <c r="C40" s="8">
        <v>44562</v>
      </c>
      <c r="D40" s="19" t="s">
        <v>521</v>
      </c>
      <c r="E40" s="16" t="s">
        <v>522</v>
      </c>
      <c r="F40" s="7" t="s">
        <v>16</v>
      </c>
      <c r="G40" s="10" t="s">
        <v>17</v>
      </c>
      <c r="H40" s="11">
        <v>1607991</v>
      </c>
      <c r="I40" s="12" t="s">
        <v>17</v>
      </c>
      <c r="J40" s="17"/>
      <c r="K40" s="13"/>
      <c r="L40" s="13"/>
      <c r="M40" s="15"/>
    </row>
    <row r="41" spans="1:13" ht="40.5" customHeight="1" x14ac:dyDescent="0.15">
      <c r="A41" s="7" t="s">
        <v>549</v>
      </c>
      <c r="B41" s="27" t="s">
        <v>509</v>
      </c>
      <c r="C41" s="8">
        <v>44562</v>
      </c>
      <c r="D41" s="9" t="s">
        <v>507</v>
      </c>
      <c r="E41" s="26" t="s">
        <v>414</v>
      </c>
      <c r="F41" s="7" t="s">
        <v>16</v>
      </c>
      <c r="G41" s="10" t="s">
        <v>17</v>
      </c>
      <c r="H41" s="29">
        <v>1010075</v>
      </c>
      <c r="I41" s="12" t="s">
        <v>17</v>
      </c>
      <c r="J41" s="13"/>
      <c r="K41" s="13"/>
      <c r="L41" s="13"/>
      <c r="M41" s="15"/>
    </row>
    <row r="42" spans="1:13" ht="40.5" customHeight="1" x14ac:dyDescent="0.15">
      <c r="A42" s="7" t="s">
        <v>549</v>
      </c>
      <c r="B42" s="27" t="s">
        <v>509</v>
      </c>
      <c r="C42" s="8">
        <v>44562</v>
      </c>
      <c r="D42" s="9" t="s">
        <v>14</v>
      </c>
      <c r="E42" s="26" t="s">
        <v>210</v>
      </c>
      <c r="F42" s="7" t="s">
        <v>16</v>
      </c>
      <c r="G42" s="10" t="s">
        <v>17</v>
      </c>
      <c r="H42" s="29">
        <v>1862974</v>
      </c>
      <c r="I42" s="12" t="s">
        <v>17</v>
      </c>
      <c r="J42" s="17"/>
      <c r="K42" s="13"/>
      <c r="L42" s="13"/>
      <c r="M42" s="15"/>
    </row>
    <row r="43" spans="1:13" ht="40.5" customHeight="1" x14ac:dyDescent="0.15">
      <c r="A43" s="7" t="s">
        <v>549</v>
      </c>
      <c r="B43" s="27" t="s">
        <v>509</v>
      </c>
      <c r="C43" s="8">
        <v>44562</v>
      </c>
      <c r="D43" s="19" t="s">
        <v>421</v>
      </c>
      <c r="E43" s="16" t="s">
        <v>422</v>
      </c>
      <c r="F43" s="7" t="s">
        <v>16</v>
      </c>
      <c r="G43" s="10" t="s">
        <v>17</v>
      </c>
      <c r="H43" s="29">
        <v>56025714</v>
      </c>
      <c r="I43" s="12" t="s">
        <v>17</v>
      </c>
      <c r="J43" s="13"/>
      <c r="K43" s="13"/>
      <c r="L43" s="13"/>
      <c r="M43" s="15"/>
    </row>
    <row r="44" spans="1:13" ht="40.5" customHeight="1" x14ac:dyDescent="0.15">
      <c r="A44" s="7" t="s">
        <v>549</v>
      </c>
      <c r="B44" s="23" t="s">
        <v>509</v>
      </c>
      <c r="C44" s="8">
        <v>44562</v>
      </c>
      <c r="D44" s="19" t="s">
        <v>417</v>
      </c>
      <c r="E44" s="16" t="s">
        <v>418</v>
      </c>
      <c r="F44" s="7" t="s">
        <v>16</v>
      </c>
      <c r="G44" s="10" t="s">
        <v>402</v>
      </c>
      <c r="H44" s="11">
        <v>184030</v>
      </c>
      <c r="I44" s="12" t="s">
        <v>17</v>
      </c>
      <c r="J44" s="13"/>
      <c r="K44" s="13"/>
      <c r="L44" s="13"/>
      <c r="M44" s="14"/>
    </row>
    <row r="45" spans="1:13" ht="40.5" customHeight="1" x14ac:dyDescent="0.15">
      <c r="A45" s="7" t="s">
        <v>549</v>
      </c>
      <c r="B45" s="23" t="s">
        <v>509</v>
      </c>
      <c r="C45" s="8">
        <v>44562</v>
      </c>
      <c r="D45" s="19" t="s">
        <v>419</v>
      </c>
      <c r="E45" s="16" t="s">
        <v>420</v>
      </c>
      <c r="F45" s="7" t="s">
        <v>16</v>
      </c>
      <c r="G45" s="10" t="s">
        <v>17</v>
      </c>
      <c r="H45" s="29">
        <v>7159528</v>
      </c>
      <c r="I45" s="12" t="s">
        <v>17</v>
      </c>
      <c r="J45" s="13"/>
      <c r="K45" s="13"/>
      <c r="L45" s="13"/>
      <c r="M45" s="14"/>
    </row>
    <row r="46" spans="1:13" ht="40.5" customHeight="1" x14ac:dyDescent="0.15">
      <c r="A46" s="7" t="s">
        <v>550</v>
      </c>
      <c r="B46" s="23" t="s">
        <v>509</v>
      </c>
      <c r="C46" s="8">
        <v>44567</v>
      </c>
      <c r="D46" s="19" t="s">
        <v>400</v>
      </c>
      <c r="E46" s="16" t="s">
        <v>401</v>
      </c>
      <c r="F46" s="7" t="s">
        <v>16</v>
      </c>
      <c r="G46" s="10" t="s">
        <v>402</v>
      </c>
      <c r="H46" s="11">
        <v>6820000</v>
      </c>
      <c r="I46" s="12" t="s">
        <v>17</v>
      </c>
      <c r="J46" s="13"/>
      <c r="K46" s="3"/>
      <c r="L46" s="18"/>
      <c r="M46" s="14"/>
    </row>
    <row r="47" spans="1:13" ht="40.5" customHeight="1" x14ac:dyDescent="0.15">
      <c r="A47" s="7" t="s">
        <v>551</v>
      </c>
      <c r="B47" s="23" t="s">
        <v>509</v>
      </c>
      <c r="C47" s="8">
        <v>44585</v>
      </c>
      <c r="D47" s="9" t="s">
        <v>415</v>
      </c>
      <c r="E47" s="16" t="s">
        <v>416</v>
      </c>
      <c r="F47" s="7" t="s">
        <v>16</v>
      </c>
      <c r="G47" s="10" t="s">
        <v>17</v>
      </c>
      <c r="H47" s="11">
        <v>2772000</v>
      </c>
      <c r="I47" s="12" t="s">
        <v>17</v>
      </c>
      <c r="J47" s="13"/>
      <c r="K47" s="13"/>
      <c r="L47" s="13"/>
      <c r="M47" s="15"/>
    </row>
    <row r="48" spans="1:13" ht="40.5" customHeight="1" x14ac:dyDescent="0.15">
      <c r="A48" s="7" t="s">
        <v>552</v>
      </c>
      <c r="B48" s="23" t="s">
        <v>509</v>
      </c>
      <c r="C48" s="8">
        <v>44593</v>
      </c>
      <c r="D48" s="9" t="s">
        <v>543</v>
      </c>
      <c r="E48" s="16" t="s">
        <v>544</v>
      </c>
      <c r="F48" s="7" t="s">
        <v>16</v>
      </c>
      <c r="G48" s="10" t="s">
        <v>17</v>
      </c>
      <c r="H48" s="11">
        <v>21120000</v>
      </c>
      <c r="I48" s="12" t="s">
        <v>17</v>
      </c>
      <c r="J48" s="13"/>
      <c r="K48" s="13"/>
      <c r="L48" s="13"/>
      <c r="M48" s="15"/>
    </row>
    <row r="49" spans="1:13" ht="40.5" customHeight="1" x14ac:dyDescent="0.15">
      <c r="A49" s="33" t="s">
        <v>553</v>
      </c>
      <c r="B49" s="23" t="s">
        <v>509</v>
      </c>
      <c r="C49" s="8">
        <v>44599</v>
      </c>
      <c r="D49" s="9" t="s">
        <v>495</v>
      </c>
      <c r="E49" s="16" t="s">
        <v>554</v>
      </c>
      <c r="F49" s="7" t="s">
        <v>16</v>
      </c>
      <c r="G49" s="10" t="s">
        <v>17</v>
      </c>
      <c r="H49" s="11">
        <v>34980000</v>
      </c>
      <c r="I49" s="12" t="s">
        <v>17</v>
      </c>
      <c r="J49" s="13"/>
      <c r="K49" s="13"/>
      <c r="L49" s="13"/>
      <c r="M49" s="15"/>
    </row>
    <row r="50" spans="1:13" ht="40.5" customHeight="1" x14ac:dyDescent="0.15">
      <c r="A50" s="30" t="s">
        <v>555</v>
      </c>
      <c r="B50" s="23" t="s">
        <v>509</v>
      </c>
      <c r="C50" s="8">
        <v>44607</v>
      </c>
      <c r="D50" s="19" t="s">
        <v>556</v>
      </c>
      <c r="E50" s="16" t="s">
        <v>557</v>
      </c>
      <c r="F50" s="7" t="s">
        <v>16</v>
      </c>
      <c r="G50" s="10" t="s">
        <v>17</v>
      </c>
      <c r="H50" s="11">
        <v>495024420</v>
      </c>
      <c r="I50" s="12" t="s">
        <v>17</v>
      </c>
      <c r="J50" s="17"/>
      <c r="K50" s="13"/>
      <c r="L50" s="13"/>
      <c r="M50" s="15"/>
    </row>
    <row r="51" spans="1:13" ht="40.5" customHeight="1" x14ac:dyDescent="0.15">
      <c r="A51" s="7" t="s">
        <v>558</v>
      </c>
      <c r="B51" s="23" t="s">
        <v>509</v>
      </c>
      <c r="C51" s="8">
        <v>44607</v>
      </c>
      <c r="D51" s="9" t="s">
        <v>559</v>
      </c>
      <c r="E51" s="16" t="s">
        <v>502</v>
      </c>
      <c r="F51" s="7" t="s">
        <v>16</v>
      </c>
      <c r="G51" s="10" t="s">
        <v>17</v>
      </c>
      <c r="H51" s="11">
        <v>17160000</v>
      </c>
      <c r="I51" s="12" t="s">
        <v>17</v>
      </c>
      <c r="J51" s="13"/>
      <c r="K51" s="3"/>
      <c r="L51" s="18"/>
      <c r="M51" s="15"/>
    </row>
    <row r="52" spans="1:13" ht="40.5" customHeight="1" x14ac:dyDescent="0.15">
      <c r="A52" s="7" t="s">
        <v>560</v>
      </c>
      <c r="B52" s="23" t="s">
        <v>509</v>
      </c>
      <c r="C52" s="8">
        <v>44621</v>
      </c>
      <c r="D52" s="19" t="s">
        <v>561</v>
      </c>
      <c r="E52" s="16" t="s">
        <v>562</v>
      </c>
      <c r="F52" s="7" t="s">
        <v>409</v>
      </c>
      <c r="G52" s="10" t="s">
        <v>17</v>
      </c>
      <c r="H52" s="11">
        <v>903914000</v>
      </c>
      <c r="I52" s="12" t="s">
        <v>17</v>
      </c>
      <c r="J52" s="13"/>
      <c r="K52" s="3"/>
      <c r="L52" s="18"/>
      <c r="M52" s="15"/>
    </row>
    <row r="53" spans="1:13" ht="40.5" customHeight="1" x14ac:dyDescent="0.15">
      <c r="A53" s="7" t="s">
        <v>563</v>
      </c>
      <c r="B53" s="23" t="s">
        <v>509</v>
      </c>
      <c r="C53" s="8">
        <v>44648</v>
      </c>
      <c r="D53" s="9" t="s">
        <v>428</v>
      </c>
      <c r="E53" s="16" t="s">
        <v>429</v>
      </c>
      <c r="F53" s="7" t="s">
        <v>16</v>
      </c>
      <c r="G53" s="10" t="s">
        <v>17</v>
      </c>
      <c r="H53" s="11">
        <v>6475700</v>
      </c>
      <c r="I53" s="12" t="s">
        <v>17</v>
      </c>
      <c r="J53" s="13"/>
      <c r="K53" s="3"/>
      <c r="L53" s="18"/>
      <c r="M53" s="15"/>
    </row>
    <row r="54" spans="1:13" ht="40.5" customHeight="1" x14ac:dyDescent="0.15">
      <c r="A54" s="7" t="s">
        <v>564</v>
      </c>
      <c r="B54" s="23" t="s">
        <v>509</v>
      </c>
      <c r="C54" s="8">
        <v>44648</v>
      </c>
      <c r="D54" s="9" t="s">
        <v>428</v>
      </c>
      <c r="E54" s="16" t="s">
        <v>429</v>
      </c>
      <c r="F54" s="7" t="s">
        <v>16</v>
      </c>
      <c r="G54" s="10" t="s">
        <v>17</v>
      </c>
      <c r="H54" s="11">
        <v>14652000</v>
      </c>
      <c r="I54" s="12" t="s">
        <v>17</v>
      </c>
      <c r="J54" s="13"/>
      <c r="K54" s="3"/>
      <c r="L54" s="18"/>
      <c r="M54" s="15"/>
    </row>
    <row r="55" spans="1:13" ht="40.5" customHeight="1" x14ac:dyDescent="0.15">
      <c r="A55" s="7" t="s">
        <v>565</v>
      </c>
      <c r="B55" s="23" t="s">
        <v>509</v>
      </c>
      <c r="C55" s="8">
        <v>44648</v>
      </c>
      <c r="D55" s="9" t="s">
        <v>428</v>
      </c>
      <c r="E55" s="16" t="s">
        <v>429</v>
      </c>
      <c r="F55" s="7" t="s">
        <v>16</v>
      </c>
      <c r="G55" s="10" t="s">
        <v>17</v>
      </c>
      <c r="H55" s="11">
        <v>7205000</v>
      </c>
      <c r="I55" s="12" t="s">
        <v>17</v>
      </c>
      <c r="J55" s="13"/>
      <c r="K55" s="3"/>
      <c r="L55" s="18"/>
      <c r="M55" s="15"/>
    </row>
    <row r="56" spans="1:13" ht="40.5" customHeight="1" x14ac:dyDescent="0.15">
      <c r="A56" s="7" t="s">
        <v>566</v>
      </c>
      <c r="B56" s="23" t="s">
        <v>509</v>
      </c>
      <c r="C56" s="34">
        <v>44648</v>
      </c>
      <c r="D56" s="9" t="s">
        <v>567</v>
      </c>
      <c r="E56" s="16" t="s">
        <v>568</v>
      </c>
      <c r="F56" s="7" t="s">
        <v>16</v>
      </c>
      <c r="G56" s="10" t="s">
        <v>17</v>
      </c>
      <c r="H56" s="11">
        <v>16940000</v>
      </c>
      <c r="I56" s="12" t="s">
        <v>17</v>
      </c>
      <c r="J56" s="13"/>
      <c r="K56" s="3"/>
      <c r="L56" s="18"/>
      <c r="M56" s="15"/>
    </row>
    <row r="57" spans="1:13" ht="40.5" x14ac:dyDescent="0.15">
      <c r="A57" s="7" t="s">
        <v>569</v>
      </c>
      <c r="B57" s="23" t="s">
        <v>509</v>
      </c>
      <c r="C57" s="34">
        <v>44651</v>
      </c>
      <c r="D57" s="9" t="s">
        <v>411</v>
      </c>
      <c r="E57" s="16" t="s">
        <v>412</v>
      </c>
      <c r="F57" s="7" t="s">
        <v>16</v>
      </c>
      <c r="G57" s="10" t="s">
        <v>17</v>
      </c>
      <c r="H57" s="11">
        <v>10942800</v>
      </c>
      <c r="I57" s="12" t="s">
        <v>17</v>
      </c>
      <c r="J57" s="13"/>
      <c r="K57" s="3"/>
      <c r="L57" s="18"/>
      <c r="M57" s="15"/>
    </row>
  </sheetData>
  <autoFilter ref="A4:M8" xr:uid="{ADFDF763-386B-48D5-995B-0696BF301111}"/>
  <phoneticPr fontId="2"/>
  <conditionalFormatting sqref="A6:A7">
    <cfRule type="containsBlanks" dxfId="60" priority="149" stopIfTrue="1">
      <formula>LEN(TRIM(A6))=0</formula>
    </cfRule>
  </conditionalFormatting>
  <conditionalFormatting sqref="A9:A10">
    <cfRule type="containsBlanks" dxfId="59" priority="97" stopIfTrue="1">
      <formula>LEN(TRIM(A9))=0</formula>
    </cfRule>
  </conditionalFormatting>
  <conditionalFormatting sqref="A12:A23">
    <cfRule type="containsBlanks" dxfId="58" priority="80" stopIfTrue="1">
      <formula>LEN(TRIM(A12))=0</formula>
    </cfRule>
  </conditionalFormatting>
  <conditionalFormatting sqref="A26:A29 A56:A57">
    <cfRule type="containsBlanks" dxfId="57" priority="163" stopIfTrue="1">
      <formula>LEN(TRIM(A26))=0</formula>
    </cfRule>
  </conditionalFormatting>
  <conditionalFormatting sqref="A31:A32">
    <cfRule type="containsBlanks" dxfId="56" priority="58" stopIfTrue="1">
      <formula>LEN(TRIM(A31))=0</formula>
    </cfRule>
  </conditionalFormatting>
  <conditionalFormatting sqref="A34:A46">
    <cfRule type="containsBlanks" dxfId="55" priority="31" stopIfTrue="1">
      <formula>LEN(TRIM(A34))=0</formula>
    </cfRule>
  </conditionalFormatting>
  <conditionalFormatting sqref="A48">
    <cfRule type="containsBlanks" dxfId="54" priority="16" stopIfTrue="1">
      <formula>LEN(TRIM(A48))=0</formula>
    </cfRule>
  </conditionalFormatting>
  <conditionalFormatting sqref="A51">
    <cfRule type="containsBlanks" dxfId="53" priority="13" stopIfTrue="1">
      <formula>LEN(TRIM(A51))=0</formula>
    </cfRule>
  </conditionalFormatting>
  <conditionalFormatting sqref="C5:C55">
    <cfRule type="containsBlanks" dxfId="52" priority="9" stopIfTrue="1">
      <formula>LEN(TRIM(C5))=0</formula>
    </cfRule>
  </conditionalFormatting>
  <conditionalFormatting sqref="D5:D7">
    <cfRule type="containsBlanks" dxfId="51" priority="84">
      <formula>LEN(TRIM(D5))=0</formula>
    </cfRule>
  </conditionalFormatting>
  <conditionalFormatting sqref="D9:D12">
    <cfRule type="containsBlanks" dxfId="50" priority="85">
      <formula>LEN(TRIM(D9))=0</formula>
    </cfRule>
  </conditionalFormatting>
  <conditionalFormatting sqref="D14">
    <cfRule type="containsBlanks" dxfId="49" priority="86">
      <formula>LEN(TRIM(D14))=0</formula>
    </cfRule>
  </conditionalFormatting>
  <conditionalFormatting sqref="D20">
    <cfRule type="containsBlanks" dxfId="48" priority="78">
      <formula>LEN(TRIM(D20))=0</formula>
    </cfRule>
  </conditionalFormatting>
  <conditionalFormatting sqref="D22">
    <cfRule type="containsBlanks" dxfId="47" priority="77">
      <formula>LEN(TRIM(D22))=0</formula>
    </cfRule>
  </conditionalFormatting>
  <conditionalFormatting sqref="D25:D31">
    <cfRule type="containsBlanks" dxfId="46" priority="57">
      <formula>LEN(TRIM(D25))=0</formula>
    </cfRule>
  </conditionalFormatting>
  <conditionalFormatting sqref="D34:D40">
    <cfRule type="containsBlanks" dxfId="45" priority="30">
      <formula>LEN(TRIM(D34))=0</formula>
    </cfRule>
  </conditionalFormatting>
  <conditionalFormatting sqref="D42:D46">
    <cfRule type="containsBlanks" dxfId="44" priority="18">
      <formula>LEN(TRIM(D42))=0</formula>
    </cfRule>
  </conditionalFormatting>
  <conditionalFormatting sqref="D50:D57">
    <cfRule type="containsBlanks" dxfId="43" priority="6">
      <formula>LEN(TRIM(D50))=0</formula>
    </cfRule>
  </conditionalFormatting>
  <conditionalFormatting sqref="H6:H57">
    <cfRule type="containsBlanks" dxfId="42" priority="10" stopIfTrue="1">
      <formula>LEN(TRIM(H6))=0</formula>
    </cfRule>
  </conditionalFormatting>
  <dataValidations count="2">
    <dataValidation imeMode="off" allowBlank="1" showInputMessage="1" showErrorMessage="1" sqref="D26:D29 D7:D8 D13 D44:D51 D41 D15:D24 D32:D39" xr:uid="{5CD0A8E0-D553-4144-B29C-1C67B1676B0F}"/>
    <dataValidation allowBlank="1" showInputMessage="1" showErrorMessage="1" prompt="「単価契約」の場合は単価に予定数量を乗じてください。" sqref="H6:H57" xr:uid="{BE37A8A7-36B8-4A67-BA84-862E1330B216}"/>
  </dataValidations>
  <pageMargins left="0.78740157480314965" right="0.39370078740157483" top="0.59055118110236227" bottom="0.98425196850393704" header="0.51181102362204722" footer="0.51181102362204722"/>
  <pageSetup paperSize="9" scale="62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7208-C1D7-4DDF-B5FD-157C82B91139}">
  <sheetPr>
    <pageSetUpPr fitToPage="1"/>
  </sheetPr>
  <dimension ref="A1:M63"/>
  <sheetViews>
    <sheetView zoomScaleNormal="100" zoomScaleSheetLayoutView="70" workbookViewId="0">
      <pane ySplit="4" topLeftCell="A56" activePane="bottomLeft" state="frozen"/>
      <selection pane="bottomLeft" activeCell="F56" sqref="F56"/>
    </sheetView>
  </sheetViews>
  <sheetFormatPr defaultColWidth="9" defaultRowHeight="13.5" x14ac:dyDescent="0.15"/>
  <cols>
    <col min="1" max="1" width="25.625" style="1" customWidth="1"/>
    <col min="2" max="2" width="40.875" style="1" customWidth="1"/>
    <col min="3" max="3" width="9.375" style="1" customWidth="1"/>
    <col min="4" max="4" width="30.625" style="1" customWidth="1"/>
    <col min="5" max="5" width="30.625" style="21" customWidth="1"/>
    <col min="6" max="6" width="15.625" style="21" customWidth="1"/>
    <col min="7" max="7" width="9" style="1" customWidth="1"/>
    <col min="8" max="8" width="12.875" style="1" bestFit="1" customWidth="1"/>
    <col min="9" max="9" width="9" style="1"/>
    <col min="10" max="13" width="9" style="1" customWidth="1"/>
    <col min="14" max="16384" width="9" style="1"/>
  </cols>
  <sheetData>
    <row r="1" spans="1:13" x14ac:dyDescent="0.15">
      <c r="M1" s="20"/>
    </row>
    <row r="2" spans="1:13" x14ac:dyDescent="0.15">
      <c r="A2" s="1" t="s">
        <v>0</v>
      </c>
    </row>
    <row r="4" spans="1:13" ht="40.5" customHeight="1" x14ac:dyDescent="0.15">
      <c r="A4" s="2" t="s">
        <v>1</v>
      </c>
      <c r="B4" s="16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16" t="s">
        <v>7</v>
      </c>
      <c r="H4" s="2" t="s">
        <v>8</v>
      </c>
      <c r="I4" s="2" t="s">
        <v>9</v>
      </c>
      <c r="J4" s="4" t="s">
        <v>10</v>
      </c>
      <c r="K4" s="5"/>
      <c r="L4" s="6"/>
      <c r="M4" s="16" t="s">
        <v>11</v>
      </c>
    </row>
    <row r="5" spans="1:13" ht="40.5" customHeight="1" x14ac:dyDescent="0.15">
      <c r="A5" s="7" t="s">
        <v>570</v>
      </c>
      <c r="B5" s="23" t="s">
        <v>509</v>
      </c>
      <c r="C5" s="8">
        <v>43941</v>
      </c>
      <c r="D5" s="19" t="s">
        <v>571</v>
      </c>
      <c r="E5" s="16" t="s">
        <v>572</v>
      </c>
      <c r="F5" s="7" t="s">
        <v>16</v>
      </c>
      <c r="G5" s="10" t="s">
        <v>17</v>
      </c>
      <c r="H5" s="11">
        <v>8063000</v>
      </c>
      <c r="I5" s="12" t="s">
        <v>17</v>
      </c>
      <c r="J5" s="13"/>
      <c r="K5" s="13"/>
      <c r="L5" s="13"/>
      <c r="M5" s="15"/>
    </row>
    <row r="6" spans="1:13" ht="40.5" customHeight="1" x14ac:dyDescent="0.15">
      <c r="A6" s="7" t="s">
        <v>573</v>
      </c>
      <c r="B6" s="23" t="s">
        <v>509</v>
      </c>
      <c r="C6" s="8">
        <v>43951</v>
      </c>
      <c r="D6" s="19" t="s">
        <v>574</v>
      </c>
      <c r="E6" s="16" t="s">
        <v>575</v>
      </c>
      <c r="F6" s="7" t="s">
        <v>16</v>
      </c>
      <c r="G6" s="10" t="s">
        <v>17</v>
      </c>
      <c r="H6" s="11">
        <v>2530000</v>
      </c>
      <c r="I6" s="12" t="s">
        <v>17</v>
      </c>
      <c r="J6" s="13"/>
      <c r="K6" s="13"/>
      <c r="L6" s="13"/>
      <c r="M6" s="15"/>
    </row>
    <row r="7" spans="1:13" ht="40.5" customHeight="1" x14ac:dyDescent="0.15">
      <c r="A7" s="7" t="s">
        <v>576</v>
      </c>
      <c r="B7" s="23" t="s">
        <v>509</v>
      </c>
      <c r="C7" s="8">
        <v>43980</v>
      </c>
      <c r="D7" s="19" t="s">
        <v>577</v>
      </c>
      <c r="E7" s="24" t="s">
        <v>578</v>
      </c>
      <c r="F7" s="7" t="s">
        <v>409</v>
      </c>
      <c r="G7" s="10" t="s">
        <v>17</v>
      </c>
      <c r="H7" s="11">
        <v>150876000</v>
      </c>
      <c r="I7" s="12" t="s">
        <v>17</v>
      </c>
      <c r="J7" s="13"/>
      <c r="K7" s="13"/>
      <c r="L7" s="13"/>
      <c r="M7" s="15"/>
    </row>
    <row r="8" spans="1:13" ht="40.5" customHeight="1" x14ac:dyDescent="0.15">
      <c r="A8" s="7" t="s">
        <v>579</v>
      </c>
      <c r="B8" s="23" t="s">
        <v>509</v>
      </c>
      <c r="C8" s="8">
        <v>44012</v>
      </c>
      <c r="D8" s="19" t="s">
        <v>421</v>
      </c>
      <c r="E8" s="16" t="s">
        <v>422</v>
      </c>
      <c r="F8" s="7" t="s">
        <v>16</v>
      </c>
      <c r="G8" s="10" t="s">
        <v>17</v>
      </c>
      <c r="H8" s="11">
        <v>28359856.800000001</v>
      </c>
      <c r="I8" s="12" t="s">
        <v>17</v>
      </c>
      <c r="J8" s="17"/>
      <c r="K8" s="13"/>
      <c r="L8" s="13"/>
      <c r="M8" s="15"/>
    </row>
    <row r="9" spans="1:13" ht="40.5" customHeight="1" x14ac:dyDescent="0.15">
      <c r="A9" s="7" t="s">
        <v>579</v>
      </c>
      <c r="B9" s="23" t="s">
        <v>509</v>
      </c>
      <c r="C9" s="8">
        <v>44012</v>
      </c>
      <c r="D9" s="19" t="s">
        <v>417</v>
      </c>
      <c r="E9" s="16" t="s">
        <v>418</v>
      </c>
      <c r="F9" s="7" t="s">
        <v>16</v>
      </c>
      <c r="G9" s="10" t="s">
        <v>17</v>
      </c>
      <c r="H9" s="11">
        <v>38272555.200000003</v>
      </c>
      <c r="I9" s="12" t="s">
        <v>17</v>
      </c>
      <c r="J9" s="13"/>
      <c r="K9" s="13"/>
      <c r="L9" s="13"/>
      <c r="M9" s="15"/>
    </row>
    <row r="10" spans="1:13" ht="40.5" customHeight="1" x14ac:dyDescent="0.15">
      <c r="A10" s="7" t="s">
        <v>579</v>
      </c>
      <c r="B10" s="23" t="s">
        <v>509</v>
      </c>
      <c r="C10" s="8">
        <v>44012</v>
      </c>
      <c r="D10" s="9" t="s">
        <v>419</v>
      </c>
      <c r="E10" s="16" t="s">
        <v>420</v>
      </c>
      <c r="F10" s="7" t="s">
        <v>16</v>
      </c>
      <c r="G10" s="10" t="s">
        <v>17</v>
      </c>
      <c r="H10" s="11">
        <v>10550457.5</v>
      </c>
      <c r="I10" s="12" t="s">
        <v>17</v>
      </c>
      <c r="J10" s="13"/>
      <c r="K10" s="13"/>
      <c r="L10" s="13"/>
      <c r="M10" s="15"/>
    </row>
    <row r="11" spans="1:13" ht="40.5" customHeight="1" x14ac:dyDescent="0.15">
      <c r="A11" s="7" t="s">
        <v>579</v>
      </c>
      <c r="B11" s="23" t="s">
        <v>509</v>
      </c>
      <c r="C11" s="8">
        <v>44012</v>
      </c>
      <c r="D11" s="19" t="s">
        <v>521</v>
      </c>
      <c r="E11" s="16" t="s">
        <v>522</v>
      </c>
      <c r="F11" s="7" t="s">
        <v>16</v>
      </c>
      <c r="G11" s="10" t="s">
        <v>17</v>
      </c>
      <c r="H11" s="11">
        <v>10445568.1</v>
      </c>
      <c r="I11" s="12" t="s">
        <v>17</v>
      </c>
      <c r="J11" s="17"/>
      <c r="K11" s="13"/>
      <c r="L11" s="13"/>
      <c r="M11" s="15"/>
    </row>
    <row r="12" spans="1:13" ht="40.5" customHeight="1" x14ac:dyDescent="0.15">
      <c r="A12" s="7" t="s">
        <v>579</v>
      </c>
      <c r="B12" s="23" t="s">
        <v>509</v>
      </c>
      <c r="C12" s="8">
        <v>44012</v>
      </c>
      <c r="D12" s="19" t="s">
        <v>458</v>
      </c>
      <c r="E12" s="26" t="s">
        <v>580</v>
      </c>
      <c r="F12" s="7" t="s">
        <v>16</v>
      </c>
      <c r="G12" s="10" t="s">
        <v>17</v>
      </c>
      <c r="H12" s="11">
        <v>5940955.9000000004</v>
      </c>
      <c r="I12" s="12" t="s">
        <v>17</v>
      </c>
      <c r="J12" s="13"/>
      <c r="K12" s="13"/>
      <c r="L12" s="13"/>
      <c r="M12" s="15"/>
    </row>
    <row r="13" spans="1:13" ht="40.5" customHeight="1" x14ac:dyDescent="0.15">
      <c r="A13" s="7" t="s">
        <v>579</v>
      </c>
      <c r="B13" s="23" t="s">
        <v>509</v>
      </c>
      <c r="C13" s="8">
        <v>44012</v>
      </c>
      <c r="D13" s="19" t="s">
        <v>535</v>
      </c>
      <c r="E13" s="26" t="s">
        <v>466</v>
      </c>
      <c r="F13" s="7" t="s">
        <v>16</v>
      </c>
      <c r="G13" s="10" t="s">
        <v>17</v>
      </c>
      <c r="H13" s="11">
        <v>1728.1</v>
      </c>
      <c r="I13" s="12" t="s">
        <v>17</v>
      </c>
      <c r="J13" s="13"/>
      <c r="K13" s="13"/>
      <c r="L13" s="13"/>
      <c r="M13" s="15"/>
    </row>
    <row r="14" spans="1:13" ht="40.5" customHeight="1" x14ac:dyDescent="0.15">
      <c r="A14" s="7" t="s">
        <v>581</v>
      </c>
      <c r="B14" s="27" t="s">
        <v>509</v>
      </c>
      <c r="C14" s="8">
        <v>44012</v>
      </c>
      <c r="D14" s="19" t="s">
        <v>421</v>
      </c>
      <c r="E14" s="16" t="s">
        <v>422</v>
      </c>
      <c r="F14" s="7" t="s">
        <v>16</v>
      </c>
      <c r="G14" s="10" t="s">
        <v>17</v>
      </c>
      <c r="H14" s="29">
        <v>87231192.400000006</v>
      </c>
      <c r="I14" s="12" t="s">
        <v>17</v>
      </c>
      <c r="J14" s="13"/>
      <c r="K14" s="13"/>
      <c r="L14" s="13"/>
      <c r="M14" s="15"/>
    </row>
    <row r="15" spans="1:13" ht="40.5" customHeight="1" x14ac:dyDescent="0.15">
      <c r="A15" s="7" t="s">
        <v>581</v>
      </c>
      <c r="B15" s="27" t="s">
        <v>509</v>
      </c>
      <c r="C15" s="8">
        <v>44012</v>
      </c>
      <c r="D15" s="19" t="s">
        <v>521</v>
      </c>
      <c r="E15" s="16" t="s">
        <v>522</v>
      </c>
      <c r="F15" s="7" t="s">
        <v>16</v>
      </c>
      <c r="G15" s="10" t="s">
        <v>17</v>
      </c>
      <c r="H15" s="29">
        <v>34673210</v>
      </c>
      <c r="I15" s="12" t="s">
        <v>17</v>
      </c>
      <c r="J15" s="17"/>
      <c r="K15" s="13"/>
      <c r="L15" s="13"/>
      <c r="M15" s="15"/>
    </row>
    <row r="16" spans="1:13" ht="40.5" customHeight="1" x14ac:dyDescent="0.15">
      <c r="A16" s="7" t="s">
        <v>581</v>
      </c>
      <c r="B16" s="27" t="s">
        <v>509</v>
      </c>
      <c r="C16" s="8">
        <v>44012</v>
      </c>
      <c r="D16" s="9" t="s">
        <v>419</v>
      </c>
      <c r="E16" s="16" t="s">
        <v>420</v>
      </c>
      <c r="F16" s="7" t="s">
        <v>16</v>
      </c>
      <c r="G16" s="10" t="s">
        <v>17</v>
      </c>
      <c r="H16" s="29">
        <v>16037733.800000001</v>
      </c>
      <c r="I16" s="12" t="s">
        <v>17</v>
      </c>
      <c r="J16" s="13"/>
      <c r="K16" s="13"/>
      <c r="L16" s="13"/>
      <c r="M16" s="15"/>
    </row>
    <row r="17" spans="1:13" ht="40.5" customHeight="1" x14ac:dyDescent="0.15">
      <c r="A17" s="7" t="s">
        <v>581</v>
      </c>
      <c r="B17" s="27" t="s">
        <v>509</v>
      </c>
      <c r="C17" s="8">
        <v>44012</v>
      </c>
      <c r="D17" s="19" t="s">
        <v>417</v>
      </c>
      <c r="E17" s="16" t="s">
        <v>418</v>
      </c>
      <c r="F17" s="7" t="s">
        <v>16</v>
      </c>
      <c r="G17" s="10" t="s">
        <v>17</v>
      </c>
      <c r="H17" s="29">
        <v>418033</v>
      </c>
      <c r="I17" s="12" t="s">
        <v>17</v>
      </c>
      <c r="J17" s="13"/>
      <c r="K17" s="13"/>
      <c r="L17" s="13"/>
      <c r="M17" s="15"/>
    </row>
    <row r="18" spans="1:13" ht="40.5" customHeight="1" x14ac:dyDescent="0.15">
      <c r="A18" s="7" t="s">
        <v>581</v>
      </c>
      <c r="B18" s="27" t="s">
        <v>509</v>
      </c>
      <c r="C18" s="8">
        <v>44012</v>
      </c>
      <c r="D18" s="9" t="s">
        <v>507</v>
      </c>
      <c r="E18" s="26" t="s">
        <v>414</v>
      </c>
      <c r="F18" s="7" t="s">
        <v>16</v>
      </c>
      <c r="G18" s="10" t="s">
        <v>17</v>
      </c>
      <c r="H18" s="29">
        <v>3532287</v>
      </c>
      <c r="I18" s="12" t="s">
        <v>17</v>
      </c>
      <c r="J18" s="13"/>
      <c r="K18" s="13"/>
      <c r="L18" s="13"/>
      <c r="M18" s="15"/>
    </row>
    <row r="19" spans="1:13" ht="40.5" customHeight="1" x14ac:dyDescent="0.15">
      <c r="A19" s="7" t="s">
        <v>581</v>
      </c>
      <c r="B19" s="27" t="s">
        <v>509</v>
      </c>
      <c r="C19" s="8">
        <v>44012</v>
      </c>
      <c r="D19" s="9" t="s">
        <v>14</v>
      </c>
      <c r="E19" s="26" t="s">
        <v>210</v>
      </c>
      <c r="F19" s="7" t="s">
        <v>16</v>
      </c>
      <c r="G19" s="10" t="s">
        <v>17</v>
      </c>
      <c r="H19" s="29">
        <v>32585499.100000001</v>
      </c>
      <c r="I19" s="12" t="s">
        <v>17</v>
      </c>
      <c r="J19" s="13"/>
      <c r="K19" s="13"/>
      <c r="L19" s="13"/>
      <c r="M19" s="15"/>
    </row>
    <row r="20" spans="1:13" ht="40.5" customHeight="1" x14ac:dyDescent="0.15">
      <c r="A20" s="7" t="s">
        <v>581</v>
      </c>
      <c r="B20" s="27" t="s">
        <v>509</v>
      </c>
      <c r="C20" s="8">
        <v>44012</v>
      </c>
      <c r="D20" s="26" t="s">
        <v>25</v>
      </c>
      <c r="E20" s="28" t="s">
        <v>26</v>
      </c>
      <c r="F20" s="7" t="s">
        <v>16</v>
      </c>
      <c r="G20" s="10" t="s">
        <v>17</v>
      </c>
      <c r="H20" s="29">
        <v>2686321</v>
      </c>
      <c r="I20" s="12" t="s">
        <v>17</v>
      </c>
      <c r="J20" s="13"/>
      <c r="K20" s="13"/>
      <c r="L20" s="13"/>
      <c r="M20" s="15"/>
    </row>
    <row r="21" spans="1:13" ht="40.5" customHeight="1" x14ac:dyDescent="0.15">
      <c r="A21" s="7" t="s">
        <v>582</v>
      </c>
      <c r="B21" s="27" t="s">
        <v>509</v>
      </c>
      <c r="C21" s="8">
        <v>44011</v>
      </c>
      <c r="D21" s="9" t="s">
        <v>583</v>
      </c>
      <c r="E21" s="16" t="s">
        <v>584</v>
      </c>
      <c r="F21" s="7" t="s">
        <v>16</v>
      </c>
      <c r="G21" s="10" t="s">
        <v>17</v>
      </c>
      <c r="H21" s="11">
        <v>24355074</v>
      </c>
      <c r="I21" s="12" t="s">
        <v>17</v>
      </c>
      <c r="J21" s="13"/>
      <c r="K21" s="13"/>
      <c r="L21" s="13"/>
      <c r="M21" s="15"/>
    </row>
    <row r="22" spans="1:13" ht="40.5" customHeight="1" x14ac:dyDescent="0.15">
      <c r="A22" s="7" t="s">
        <v>585</v>
      </c>
      <c r="B22" s="23" t="s">
        <v>509</v>
      </c>
      <c r="C22" s="8">
        <v>44012</v>
      </c>
      <c r="D22" s="19" t="s">
        <v>586</v>
      </c>
      <c r="E22" s="24" t="s">
        <v>587</v>
      </c>
      <c r="F22" s="7" t="s">
        <v>16</v>
      </c>
      <c r="G22" s="10" t="s">
        <v>17</v>
      </c>
      <c r="H22" s="11">
        <v>6391000</v>
      </c>
      <c r="I22" s="12" t="s">
        <v>17</v>
      </c>
      <c r="J22" s="17"/>
      <c r="K22" s="13"/>
      <c r="L22" s="13"/>
      <c r="M22" s="15"/>
    </row>
    <row r="23" spans="1:13" ht="40.5" customHeight="1" x14ac:dyDescent="0.15">
      <c r="A23" s="7" t="s">
        <v>588</v>
      </c>
      <c r="B23" s="23" t="s">
        <v>509</v>
      </c>
      <c r="C23" s="8">
        <v>44012</v>
      </c>
      <c r="D23" s="19" t="s">
        <v>589</v>
      </c>
      <c r="E23" s="25" t="s">
        <v>590</v>
      </c>
      <c r="F23" s="7" t="s">
        <v>16</v>
      </c>
      <c r="G23" s="10" t="s">
        <v>17</v>
      </c>
      <c r="H23" s="11">
        <f>48620*182</f>
        <v>8848840</v>
      </c>
      <c r="I23" s="12" t="s">
        <v>17</v>
      </c>
      <c r="J23" s="13"/>
      <c r="K23" s="13"/>
      <c r="L23" s="13"/>
      <c r="M23" s="15"/>
    </row>
    <row r="24" spans="1:13" ht="40.5" customHeight="1" x14ac:dyDescent="0.15">
      <c r="A24" s="7" t="s">
        <v>591</v>
      </c>
      <c r="B24" s="23" t="s">
        <v>509</v>
      </c>
      <c r="C24" s="8">
        <v>44012</v>
      </c>
      <c r="D24" s="19" t="s">
        <v>592</v>
      </c>
      <c r="E24" s="25" t="s">
        <v>593</v>
      </c>
      <c r="F24" s="7" t="s">
        <v>16</v>
      </c>
      <c r="G24" s="10" t="s">
        <v>17</v>
      </c>
      <c r="H24" s="11">
        <f>16250000*1.1</f>
        <v>17875000</v>
      </c>
      <c r="I24" s="12" t="s">
        <v>17</v>
      </c>
      <c r="J24" s="13"/>
      <c r="K24" s="13"/>
      <c r="L24" s="13"/>
      <c r="M24" s="15"/>
    </row>
    <row r="25" spans="1:13" ht="40.5" customHeight="1" x14ac:dyDescent="0.15">
      <c r="A25" s="7" t="s">
        <v>594</v>
      </c>
      <c r="B25" s="23" t="s">
        <v>509</v>
      </c>
      <c r="C25" s="8">
        <v>44061</v>
      </c>
      <c r="D25" s="19" t="s">
        <v>595</v>
      </c>
      <c r="E25" s="25" t="s">
        <v>596</v>
      </c>
      <c r="F25" s="7" t="s">
        <v>16</v>
      </c>
      <c r="G25" s="10" t="s">
        <v>17</v>
      </c>
      <c r="H25" s="11">
        <f>8250000*1.1</f>
        <v>9075000</v>
      </c>
      <c r="I25" s="12" t="s">
        <v>17</v>
      </c>
      <c r="J25" s="17"/>
      <c r="K25" s="13"/>
      <c r="L25" s="13"/>
      <c r="M25" s="15"/>
    </row>
    <row r="26" spans="1:13" ht="40.5" customHeight="1" x14ac:dyDescent="0.15">
      <c r="A26" s="7" t="s">
        <v>597</v>
      </c>
      <c r="B26" s="23" t="s">
        <v>598</v>
      </c>
      <c r="C26" s="8">
        <v>44077</v>
      </c>
      <c r="D26" s="9" t="s">
        <v>599</v>
      </c>
      <c r="E26" s="16" t="s">
        <v>600</v>
      </c>
      <c r="F26" s="22" t="s">
        <v>16</v>
      </c>
      <c r="G26" s="10" t="s">
        <v>17</v>
      </c>
      <c r="H26" s="11">
        <v>108640881</v>
      </c>
      <c r="I26" s="12" t="s">
        <v>17</v>
      </c>
      <c r="J26" s="13"/>
      <c r="K26" s="13"/>
      <c r="L26" s="13"/>
      <c r="M26" s="15"/>
    </row>
    <row r="27" spans="1:13" ht="40.5" customHeight="1" x14ac:dyDescent="0.15">
      <c r="A27" s="7" t="s">
        <v>601</v>
      </c>
      <c r="B27" s="23" t="s">
        <v>509</v>
      </c>
      <c r="C27" s="8">
        <v>44103</v>
      </c>
      <c r="D27" s="9" t="s">
        <v>428</v>
      </c>
      <c r="E27" s="16" t="s">
        <v>429</v>
      </c>
      <c r="F27" s="22" t="s">
        <v>16</v>
      </c>
      <c r="G27" s="10" t="s">
        <v>17</v>
      </c>
      <c r="H27" s="11">
        <v>2772000</v>
      </c>
      <c r="I27" s="12"/>
      <c r="J27" s="13"/>
      <c r="K27" s="13"/>
      <c r="L27" s="13"/>
      <c r="M27" s="15"/>
    </row>
    <row r="28" spans="1:13" ht="40.5" customHeight="1" x14ac:dyDescent="0.15">
      <c r="A28" s="7" t="s">
        <v>602</v>
      </c>
      <c r="B28" s="23" t="s">
        <v>509</v>
      </c>
      <c r="C28" s="8">
        <v>44110</v>
      </c>
      <c r="D28" s="9" t="s">
        <v>415</v>
      </c>
      <c r="E28" s="16" t="s">
        <v>416</v>
      </c>
      <c r="F28" s="7" t="s">
        <v>16</v>
      </c>
      <c r="G28" s="10" t="s">
        <v>17</v>
      </c>
      <c r="H28" s="11">
        <v>2920500</v>
      </c>
      <c r="I28" s="12"/>
      <c r="J28" s="13"/>
      <c r="K28" s="13"/>
      <c r="L28" s="13"/>
      <c r="M28" s="15"/>
    </row>
    <row r="29" spans="1:13" ht="40.5" customHeight="1" x14ac:dyDescent="0.15">
      <c r="A29" s="7" t="s">
        <v>603</v>
      </c>
      <c r="B29" s="23" t="s">
        <v>598</v>
      </c>
      <c r="C29" s="8">
        <v>44102</v>
      </c>
      <c r="D29" s="9" t="s">
        <v>415</v>
      </c>
      <c r="E29" s="16" t="s">
        <v>416</v>
      </c>
      <c r="F29" s="7" t="s">
        <v>16</v>
      </c>
      <c r="G29" s="10" t="s">
        <v>17</v>
      </c>
      <c r="H29" s="11">
        <v>2200000</v>
      </c>
      <c r="I29" s="12"/>
      <c r="J29" s="13"/>
      <c r="K29" s="13"/>
      <c r="L29" s="13"/>
      <c r="M29" s="14"/>
    </row>
    <row r="30" spans="1:13" ht="40.5" customHeight="1" x14ac:dyDescent="0.15">
      <c r="A30" s="7" t="s">
        <v>604</v>
      </c>
      <c r="B30" s="23" t="s">
        <v>509</v>
      </c>
      <c r="C30" s="8">
        <v>44105</v>
      </c>
      <c r="D30" s="9" t="s">
        <v>605</v>
      </c>
      <c r="E30" s="16" t="s">
        <v>606</v>
      </c>
      <c r="F30" s="22" t="s">
        <v>16</v>
      </c>
      <c r="G30" s="10" t="s">
        <v>17</v>
      </c>
      <c r="H30" s="11">
        <f>49830*140</f>
        <v>6976200</v>
      </c>
      <c r="I30" s="12"/>
      <c r="J30" s="13"/>
      <c r="K30" s="3"/>
      <c r="L30" s="18"/>
      <c r="M30" s="15"/>
    </row>
    <row r="31" spans="1:13" ht="40.5" customHeight="1" x14ac:dyDescent="0.15">
      <c r="A31" s="7" t="s">
        <v>579</v>
      </c>
      <c r="B31" s="23" t="s">
        <v>509</v>
      </c>
      <c r="C31" s="8">
        <v>44105</v>
      </c>
      <c r="D31" s="19" t="s">
        <v>421</v>
      </c>
      <c r="E31" s="16" t="s">
        <v>422</v>
      </c>
      <c r="F31" s="7" t="s">
        <v>16</v>
      </c>
      <c r="G31" s="10" t="s">
        <v>402</v>
      </c>
      <c r="H31" s="11">
        <v>122753319</v>
      </c>
      <c r="I31" s="12"/>
      <c r="J31" s="13"/>
      <c r="K31" s="3"/>
      <c r="L31" s="18"/>
      <c r="M31" s="14"/>
    </row>
    <row r="32" spans="1:13" ht="40.5" customHeight="1" x14ac:dyDescent="0.15">
      <c r="A32" s="7" t="s">
        <v>579</v>
      </c>
      <c r="B32" s="23" t="s">
        <v>509</v>
      </c>
      <c r="C32" s="8">
        <v>44105</v>
      </c>
      <c r="D32" s="19" t="s">
        <v>417</v>
      </c>
      <c r="E32" s="16" t="s">
        <v>418</v>
      </c>
      <c r="F32" s="7" t="s">
        <v>16</v>
      </c>
      <c r="G32" s="10" t="s">
        <v>402</v>
      </c>
      <c r="H32" s="11">
        <v>24111351</v>
      </c>
      <c r="I32" s="12"/>
      <c r="J32" s="13"/>
      <c r="K32" s="13"/>
      <c r="L32" s="13"/>
      <c r="M32" s="14"/>
    </row>
    <row r="33" spans="1:13" ht="40.5" customHeight="1" x14ac:dyDescent="0.15">
      <c r="A33" s="7" t="s">
        <v>579</v>
      </c>
      <c r="B33" s="23" t="s">
        <v>509</v>
      </c>
      <c r="C33" s="8">
        <v>44105</v>
      </c>
      <c r="D33" s="19" t="s">
        <v>419</v>
      </c>
      <c r="E33" s="16" t="s">
        <v>420</v>
      </c>
      <c r="F33" s="7" t="s">
        <v>16</v>
      </c>
      <c r="G33" s="10" t="s">
        <v>402</v>
      </c>
      <c r="H33" s="11">
        <v>222785520</v>
      </c>
      <c r="I33" s="12"/>
      <c r="J33" s="13"/>
      <c r="K33" s="13"/>
      <c r="L33" s="13"/>
      <c r="M33" s="14"/>
    </row>
    <row r="34" spans="1:13" ht="40.5" customHeight="1" x14ac:dyDescent="0.15">
      <c r="A34" s="7" t="s">
        <v>579</v>
      </c>
      <c r="B34" s="23" t="s">
        <v>509</v>
      </c>
      <c r="C34" s="8">
        <v>44105</v>
      </c>
      <c r="D34" s="9" t="s">
        <v>521</v>
      </c>
      <c r="E34" s="16" t="s">
        <v>522</v>
      </c>
      <c r="F34" s="7" t="s">
        <v>16</v>
      </c>
      <c r="G34" s="10" t="s">
        <v>402</v>
      </c>
      <c r="H34" s="11">
        <v>322088592</v>
      </c>
      <c r="I34" s="12"/>
      <c r="J34" s="17"/>
      <c r="K34" s="13"/>
      <c r="L34" s="13"/>
      <c r="M34" s="15"/>
    </row>
    <row r="35" spans="1:13" ht="40.5" customHeight="1" x14ac:dyDescent="0.15">
      <c r="A35" s="7" t="s">
        <v>579</v>
      </c>
      <c r="B35" s="23" t="s">
        <v>509</v>
      </c>
      <c r="C35" s="8">
        <v>44105</v>
      </c>
      <c r="D35" s="9" t="s">
        <v>458</v>
      </c>
      <c r="E35" s="16" t="s">
        <v>459</v>
      </c>
      <c r="F35" s="7" t="s">
        <v>16</v>
      </c>
      <c r="G35" s="10" t="s">
        <v>402</v>
      </c>
      <c r="H35" s="11">
        <v>72385655</v>
      </c>
      <c r="I35" s="12"/>
      <c r="J35" s="13"/>
      <c r="K35" s="13"/>
      <c r="L35" s="13"/>
      <c r="M35" s="15"/>
    </row>
    <row r="36" spans="1:13" ht="40.5" customHeight="1" x14ac:dyDescent="0.15">
      <c r="A36" s="7" t="s">
        <v>579</v>
      </c>
      <c r="B36" s="23" t="s">
        <v>509</v>
      </c>
      <c r="C36" s="8">
        <v>44105</v>
      </c>
      <c r="D36" s="9" t="s">
        <v>535</v>
      </c>
      <c r="E36" s="16" t="s">
        <v>466</v>
      </c>
      <c r="F36" s="7" t="s">
        <v>16</v>
      </c>
      <c r="G36" s="10" t="s">
        <v>402</v>
      </c>
      <c r="H36" s="11">
        <v>3626437</v>
      </c>
      <c r="I36" s="12"/>
      <c r="J36" s="13"/>
      <c r="K36" s="13"/>
      <c r="L36" s="13"/>
      <c r="M36" s="15"/>
    </row>
    <row r="37" spans="1:13" ht="40.5" customHeight="1" x14ac:dyDescent="0.15">
      <c r="A37" s="7" t="s">
        <v>607</v>
      </c>
      <c r="B37" s="23" t="s">
        <v>598</v>
      </c>
      <c r="C37" s="8">
        <v>44141</v>
      </c>
      <c r="D37" s="9" t="s">
        <v>608</v>
      </c>
      <c r="E37" s="16" t="s">
        <v>609</v>
      </c>
      <c r="F37" s="7" t="s">
        <v>16</v>
      </c>
      <c r="G37" s="10" t="s">
        <v>17</v>
      </c>
      <c r="H37" s="11">
        <v>4015000</v>
      </c>
      <c r="I37" s="12"/>
      <c r="J37" s="13"/>
      <c r="K37" s="13"/>
      <c r="L37" s="13"/>
      <c r="M37" s="15"/>
    </row>
    <row r="38" spans="1:13" ht="40.5" customHeight="1" x14ac:dyDescent="0.15">
      <c r="A38" s="7" t="s">
        <v>610</v>
      </c>
      <c r="B38" s="23" t="s">
        <v>509</v>
      </c>
      <c r="C38" s="8">
        <v>44145</v>
      </c>
      <c r="D38" s="9" t="s">
        <v>428</v>
      </c>
      <c r="E38" s="16" t="s">
        <v>429</v>
      </c>
      <c r="F38" s="22" t="s">
        <v>16</v>
      </c>
      <c r="G38" s="10" t="s">
        <v>17</v>
      </c>
      <c r="H38" s="11">
        <v>5720000</v>
      </c>
      <c r="I38" s="12"/>
      <c r="J38" s="13"/>
      <c r="K38" s="13"/>
      <c r="L38" s="13"/>
      <c r="M38" s="14"/>
    </row>
    <row r="39" spans="1:13" ht="40.5" customHeight="1" x14ac:dyDescent="0.15">
      <c r="A39" s="7" t="s">
        <v>611</v>
      </c>
      <c r="B39" s="23" t="s">
        <v>598</v>
      </c>
      <c r="C39" s="8">
        <v>44145</v>
      </c>
      <c r="D39" s="9" t="s">
        <v>428</v>
      </c>
      <c r="E39" s="16" t="s">
        <v>612</v>
      </c>
      <c r="F39" s="22" t="s">
        <v>16</v>
      </c>
      <c r="G39" s="10" t="s">
        <v>17</v>
      </c>
      <c r="H39" s="11">
        <v>8349000</v>
      </c>
      <c r="I39" s="12"/>
      <c r="J39" s="13"/>
      <c r="K39" s="13"/>
      <c r="L39" s="13"/>
      <c r="M39" s="14"/>
    </row>
    <row r="40" spans="1:13" ht="40.5" customHeight="1" x14ac:dyDescent="0.15">
      <c r="A40" s="7" t="s">
        <v>613</v>
      </c>
      <c r="B40" s="23" t="s">
        <v>509</v>
      </c>
      <c r="C40" s="8">
        <v>44146</v>
      </c>
      <c r="D40" s="9" t="s">
        <v>415</v>
      </c>
      <c r="E40" s="16" t="s">
        <v>416</v>
      </c>
      <c r="F40" s="7" t="s">
        <v>16</v>
      </c>
      <c r="G40" s="10" t="s">
        <v>17</v>
      </c>
      <c r="H40" s="11">
        <v>1463000</v>
      </c>
      <c r="I40" s="12"/>
      <c r="J40" s="13"/>
      <c r="K40" s="13"/>
      <c r="L40" s="13"/>
      <c r="M40" s="14"/>
    </row>
    <row r="41" spans="1:13" ht="40.5" customHeight="1" x14ac:dyDescent="0.15">
      <c r="A41" s="7" t="s">
        <v>591</v>
      </c>
      <c r="B41" s="23" t="s">
        <v>509</v>
      </c>
      <c r="C41" s="8">
        <v>44165</v>
      </c>
      <c r="D41" s="19" t="s">
        <v>592</v>
      </c>
      <c r="E41" s="25" t="s">
        <v>593</v>
      </c>
      <c r="F41" s="7" t="s">
        <v>16</v>
      </c>
      <c r="G41" s="10" t="s">
        <v>17</v>
      </c>
      <c r="H41" s="11">
        <v>87753600</v>
      </c>
      <c r="I41" s="12"/>
      <c r="J41" s="13"/>
      <c r="K41" s="13"/>
      <c r="L41" s="13"/>
      <c r="M41" s="15"/>
    </row>
    <row r="42" spans="1:13" ht="40.5" customHeight="1" x14ac:dyDescent="0.15">
      <c r="A42" s="7" t="s">
        <v>614</v>
      </c>
      <c r="B42" s="23" t="s">
        <v>598</v>
      </c>
      <c r="C42" s="8">
        <v>44186</v>
      </c>
      <c r="D42" s="9" t="s">
        <v>415</v>
      </c>
      <c r="E42" s="16" t="s">
        <v>416</v>
      </c>
      <c r="F42" s="7" t="s">
        <v>16</v>
      </c>
      <c r="G42" s="10" t="s">
        <v>17</v>
      </c>
      <c r="H42" s="11">
        <v>7480000</v>
      </c>
      <c r="I42" s="12"/>
      <c r="J42" s="13"/>
      <c r="K42" s="13"/>
      <c r="L42" s="13"/>
      <c r="M42" s="15"/>
    </row>
    <row r="43" spans="1:13" ht="40.5" customHeight="1" x14ac:dyDescent="0.15">
      <c r="A43" s="7" t="s">
        <v>615</v>
      </c>
      <c r="B43" s="23" t="s">
        <v>509</v>
      </c>
      <c r="C43" s="8">
        <v>44187</v>
      </c>
      <c r="D43" s="9" t="s">
        <v>518</v>
      </c>
      <c r="E43" s="16" t="s">
        <v>519</v>
      </c>
      <c r="F43" s="7" t="s">
        <v>16</v>
      </c>
      <c r="G43" s="10" t="s">
        <v>402</v>
      </c>
      <c r="H43" s="11">
        <v>8871720</v>
      </c>
      <c r="I43" s="12"/>
      <c r="J43" s="13"/>
      <c r="K43" s="13"/>
      <c r="L43" s="13"/>
      <c r="M43" s="15"/>
    </row>
    <row r="44" spans="1:13" ht="40.5" customHeight="1" x14ac:dyDescent="0.15">
      <c r="A44" s="30" t="s">
        <v>616</v>
      </c>
      <c r="B44" s="23" t="s">
        <v>509</v>
      </c>
      <c r="C44" s="8">
        <v>44183</v>
      </c>
      <c r="D44" s="9" t="s">
        <v>428</v>
      </c>
      <c r="E44" s="16" t="s">
        <v>429</v>
      </c>
      <c r="F44" s="7" t="s">
        <v>16</v>
      </c>
      <c r="G44" s="10" t="s">
        <v>17</v>
      </c>
      <c r="H44" s="11">
        <v>10296000</v>
      </c>
      <c r="I44" s="12"/>
      <c r="J44" s="17"/>
      <c r="K44" s="13"/>
      <c r="L44" s="13"/>
      <c r="M44" s="15"/>
    </row>
    <row r="45" spans="1:13" ht="40.5" customHeight="1" x14ac:dyDescent="0.15">
      <c r="A45" s="7" t="s">
        <v>617</v>
      </c>
      <c r="B45" s="23" t="s">
        <v>598</v>
      </c>
      <c r="C45" s="8">
        <v>44189</v>
      </c>
      <c r="D45" s="9" t="s">
        <v>415</v>
      </c>
      <c r="E45" s="16" t="s">
        <v>416</v>
      </c>
      <c r="F45" s="7" t="s">
        <v>16</v>
      </c>
      <c r="G45" s="10" t="s">
        <v>17</v>
      </c>
      <c r="H45" s="11">
        <v>8558000</v>
      </c>
      <c r="I45" s="12"/>
      <c r="J45" s="13"/>
      <c r="K45" s="3"/>
      <c r="L45" s="18"/>
      <c r="M45" s="15"/>
    </row>
    <row r="46" spans="1:13" ht="40.5" customHeight="1" x14ac:dyDescent="0.15">
      <c r="A46" s="7" t="s">
        <v>618</v>
      </c>
      <c r="B46" s="23" t="s">
        <v>509</v>
      </c>
      <c r="C46" s="8">
        <v>44210</v>
      </c>
      <c r="D46" s="19" t="s">
        <v>619</v>
      </c>
      <c r="E46" s="16" t="s">
        <v>620</v>
      </c>
      <c r="F46" s="7" t="s">
        <v>16</v>
      </c>
      <c r="G46" s="10" t="s">
        <v>17</v>
      </c>
      <c r="H46" s="11">
        <v>9295000</v>
      </c>
      <c r="I46" s="12"/>
      <c r="J46" s="13"/>
      <c r="K46" s="3"/>
      <c r="L46" s="18"/>
      <c r="M46" s="15"/>
    </row>
    <row r="47" spans="1:13" ht="40.5" customHeight="1" x14ac:dyDescent="0.15">
      <c r="A47" s="7" t="s">
        <v>621</v>
      </c>
      <c r="B47" s="23" t="s">
        <v>598</v>
      </c>
      <c r="C47" s="8">
        <v>44210</v>
      </c>
      <c r="D47" s="19" t="s">
        <v>619</v>
      </c>
      <c r="E47" s="16" t="s">
        <v>620</v>
      </c>
      <c r="F47" s="7" t="s">
        <v>16</v>
      </c>
      <c r="G47" s="10" t="s">
        <v>17</v>
      </c>
      <c r="H47" s="11">
        <v>9460000</v>
      </c>
      <c r="I47" s="12"/>
      <c r="J47" s="13"/>
      <c r="K47" s="3"/>
      <c r="L47" s="18"/>
      <c r="M47" s="15"/>
    </row>
    <row r="48" spans="1:13" ht="40.5" customHeight="1" x14ac:dyDescent="0.15">
      <c r="A48" s="7" t="s">
        <v>622</v>
      </c>
      <c r="B48" s="23" t="s">
        <v>598</v>
      </c>
      <c r="C48" s="8">
        <v>44215</v>
      </c>
      <c r="D48" s="9" t="s">
        <v>623</v>
      </c>
      <c r="E48" s="16" t="s">
        <v>624</v>
      </c>
      <c r="F48" s="7" t="s">
        <v>16</v>
      </c>
      <c r="G48" s="10" t="s">
        <v>17</v>
      </c>
      <c r="H48" s="11">
        <v>3850000</v>
      </c>
      <c r="I48" s="12"/>
      <c r="J48" s="13"/>
      <c r="K48" s="3"/>
      <c r="L48" s="18"/>
      <c r="M48" s="15"/>
    </row>
    <row r="49" spans="1:13" ht="40.5" customHeight="1" x14ac:dyDescent="0.15">
      <c r="A49" s="7" t="s">
        <v>625</v>
      </c>
      <c r="B49" s="23" t="s">
        <v>598</v>
      </c>
      <c r="C49" s="8">
        <v>44221</v>
      </c>
      <c r="D49" s="9" t="s">
        <v>626</v>
      </c>
      <c r="E49" s="16" t="s">
        <v>627</v>
      </c>
      <c r="F49" s="7" t="s">
        <v>16</v>
      </c>
      <c r="G49" s="10" t="s">
        <v>17</v>
      </c>
      <c r="H49" s="11">
        <v>6266700</v>
      </c>
      <c r="I49" s="12"/>
      <c r="J49" s="13"/>
      <c r="K49" s="3"/>
      <c r="L49" s="18"/>
      <c r="M49" s="15"/>
    </row>
    <row r="50" spans="1:13" ht="40.5" customHeight="1" x14ac:dyDescent="0.15">
      <c r="A50" s="7" t="s">
        <v>628</v>
      </c>
      <c r="B50" s="23" t="s">
        <v>598</v>
      </c>
      <c r="C50" s="8">
        <v>44230</v>
      </c>
      <c r="D50" s="19" t="s">
        <v>619</v>
      </c>
      <c r="E50" s="16" t="s">
        <v>620</v>
      </c>
      <c r="F50" s="7" t="s">
        <v>16</v>
      </c>
      <c r="G50" s="10" t="s">
        <v>17</v>
      </c>
      <c r="H50" s="11">
        <v>23100000</v>
      </c>
      <c r="I50" s="12"/>
      <c r="J50" s="13"/>
      <c r="K50" s="3"/>
      <c r="L50" s="18"/>
      <c r="M50" s="15"/>
    </row>
    <row r="51" spans="1:13" ht="40.5" customHeight="1" x14ac:dyDescent="0.15">
      <c r="A51" s="7" t="s">
        <v>629</v>
      </c>
      <c r="B51" s="23" t="s">
        <v>509</v>
      </c>
      <c r="C51" s="8">
        <v>44232</v>
      </c>
      <c r="D51" s="19" t="s">
        <v>556</v>
      </c>
      <c r="E51" s="16" t="s">
        <v>557</v>
      </c>
      <c r="F51" s="7" t="s">
        <v>16</v>
      </c>
      <c r="G51" s="10" t="s">
        <v>17</v>
      </c>
      <c r="H51" s="11">
        <f>83757920+74705137</f>
        <v>158463057</v>
      </c>
      <c r="I51" s="12"/>
      <c r="J51" s="13"/>
      <c r="K51" s="13"/>
      <c r="L51" s="13"/>
      <c r="M51" s="15"/>
    </row>
    <row r="52" spans="1:13" ht="40.5" customHeight="1" x14ac:dyDescent="0.15">
      <c r="A52" s="7" t="s">
        <v>630</v>
      </c>
      <c r="B52" s="23" t="s">
        <v>509</v>
      </c>
      <c r="C52" s="8">
        <v>44243</v>
      </c>
      <c r="D52" s="9" t="s">
        <v>495</v>
      </c>
      <c r="E52" s="16" t="s">
        <v>554</v>
      </c>
      <c r="F52" s="7" t="s">
        <v>16</v>
      </c>
      <c r="G52" s="10" t="s">
        <v>17</v>
      </c>
      <c r="H52" s="11">
        <v>12108192</v>
      </c>
      <c r="I52" s="12"/>
      <c r="J52" s="17"/>
      <c r="K52" s="13"/>
      <c r="L52" s="13"/>
      <c r="M52" s="15"/>
    </row>
    <row r="53" spans="1:13" ht="40.5" customHeight="1" x14ac:dyDescent="0.15">
      <c r="A53" s="7" t="s">
        <v>631</v>
      </c>
      <c r="B53" s="23" t="s">
        <v>509</v>
      </c>
      <c r="C53" s="8">
        <v>44243</v>
      </c>
      <c r="D53" s="9" t="s">
        <v>632</v>
      </c>
      <c r="E53" s="16" t="s">
        <v>633</v>
      </c>
      <c r="F53" s="7" t="s">
        <v>16</v>
      </c>
      <c r="G53" s="10" t="s">
        <v>17</v>
      </c>
      <c r="H53" s="11">
        <v>7840800</v>
      </c>
      <c r="I53" s="12"/>
      <c r="J53" s="13"/>
      <c r="K53" s="13"/>
      <c r="L53" s="13"/>
      <c r="M53" s="15"/>
    </row>
    <row r="54" spans="1:13" ht="40.5" customHeight="1" x14ac:dyDescent="0.15">
      <c r="A54" s="7" t="s">
        <v>634</v>
      </c>
      <c r="B54" s="23" t="s">
        <v>509</v>
      </c>
      <c r="C54" s="8">
        <v>44243</v>
      </c>
      <c r="D54" s="9" t="s">
        <v>635</v>
      </c>
      <c r="E54" s="16" t="s">
        <v>636</v>
      </c>
      <c r="F54" s="7" t="s">
        <v>16</v>
      </c>
      <c r="G54" s="10" t="s">
        <v>17</v>
      </c>
      <c r="H54" s="11">
        <v>1980000</v>
      </c>
      <c r="I54" s="12"/>
      <c r="J54" s="13"/>
      <c r="K54" s="13"/>
      <c r="L54" s="13"/>
      <c r="M54" s="15"/>
    </row>
    <row r="55" spans="1:13" ht="40.5" customHeight="1" x14ac:dyDescent="0.15">
      <c r="A55" s="7" t="s">
        <v>637</v>
      </c>
      <c r="B55" s="23" t="s">
        <v>509</v>
      </c>
      <c r="C55" s="8">
        <v>44243</v>
      </c>
      <c r="D55" s="19" t="s">
        <v>638</v>
      </c>
      <c r="E55" s="16" t="s">
        <v>639</v>
      </c>
      <c r="F55" s="7" t="s">
        <v>16</v>
      </c>
      <c r="G55" s="10" t="s">
        <v>17</v>
      </c>
      <c r="H55" s="11">
        <v>12672000</v>
      </c>
      <c r="I55" s="12"/>
      <c r="J55" s="17"/>
      <c r="K55" s="13"/>
      <c r="L55" s="13"/>
      <c r="M55" s="14"/>
    </row>
    <row r="56" spans="1:13" ht="40.5" customHeight="1" x14ac:dyDescent="0.15">
      <c r="A56" s="7" t="s">
        <v>640</v>
      </c>
      <c r="B56" s="23" t="s">
        <v>509</v>
      </c>
      <c r="C56" s="8">
        <v>44242</v>
      </c>
      <c r="D56" s="9" t="s">
        <v>641</v>
      </c>
      <c r="E56" s="16" t="s">
        <v>642</v>
      </c>
      <c r="F56" s="7" t="s">
        <v>409</v>
      </c>
      <c r="G56" s="10" t="s">
        <v>17</v>
      </c>
      <c r="H56" s="11">
        <v>614815278</v>
      </c>
      <c r="I56" s="12"/>
      <c r="J56" s="17"/>
      <c r="K56" s="13"/>
      <c r="L56" s="13"/>
      <c r="M56" s="15"/>
    </row>
    <row r="57" spans="1:13" ht="40.5" customHeight="1" x14ac:dyDescent="0.15">
      <c r="A57" s="7" t="s">
        <v>558</v>
      </c>
      <c r="B57" s="23" t="s">
        <v>509</v>
      </c>
      <c r="C57" s="8">
        <v>44250</v>
      </c>
      <c r="D57" s="9" t="s">
        <v>559</v>
      </c>
      <c r="E57" s="16" t="s">
        <v>502</v>
      </c>
      <c r="F57" s="7" t="s">
        <v>16</v>
      </c>
      <c r="G57" s="10" t="s">
        <v>17</v>
      </c>
      <c r="H57" s="11">
        <v>17160000</v>
      </c>
      <c r="I57" s="12"/>
      <c r="J57" s="17"/>
      <c r="K57" s="13"/>
      <c r="L57" s="13"/>
      <c r="M57" s="14"/>
    </row>
    <row r="58" spans="1:13" ht="40.5" customHeight="1" x14ac:dyDescent="0.15">
      <c r="A58" s="7" t="s">
        <v>643</v>
      </c>
      <c r="B58" s="23" t="s">
        <v>509</v>
      </c>
      <c r="C58" s="8">
        <v>44271</v>
      </c>
      <c r="D58" s="9" t="s">
        <v>155</v>
      </c>
      <c r="E58" s="16" t="s">
        <v>644</v>
      </c>
      <c r="F58" s="7" t="s">
        <v>16</v>
      </c>
      <c r="G58" s="10" t="s">
        <v>17</v>
      </c>
      <c r="H58" s="11">
        <v>27906249</v>
      </c>
      <c r="I58" s="12"/>
      <c r="J58" s="13"/>
      <c r="K58" s="13"/>
      <c r="L58" s="13"/>
      <c r="M58" s="15"/>
    </row>
    <row r="59" spans="1:13" ht="40.5" customHeight="1" x14ac:dyDescent="0.15">
      <c r="A59" s="7" t="s">
        <v>645</v>
      </c>
      <c r="B59" s="23" t="s">
        <v>509</v>
      </c>
      <c r="C59" s="8">
        <v>44273</v>
      </c>
      <c r="D59" s="9" t="s">
        <v>158</v>
      </c>
      <c r="E59" s="16" t="s">
        <v>646</v>
      </c>
      <c r="F59" s="7" t="s">
        <v>16</v>
      </c>
      <c r="G59" s="10" t="s">
        <v>17</v>
      </c>
      <c r="H59" s="11">
        <v>65439485</v>
      </c>
      <c r="I59" s="12"/>
      <c r="J59" s="13"/>
      <c r="K59" s="13"/>
      <c r="L59" s="13"/>
      <c r="M59" s="15"/>
    </row>
    <row r="60" spans="1:13" ht="40.5" customHeight="1" x14ac:dyDescent="0.15">
      <c r="A60" s="7" t="s">
        <v>647</v>
      </c>
      <c r="B60" s="23" t="s">
        <v>509</v>
      </c>
      <c r="C60" s="8">
        <v>44281</v>
      </c>
      <c r="D60" s="9" t="s">
        <v>518</v>
      </c>
      <c r="E60" s="16" t="s">
        <v>519</v>
      </c>
      <c r="F60" s="7" t="s">
        <v>16</v>
      </c>
      <c r="G60" s="10" t="s">
        <v>17</v>
      </c>
      <c r="H60" s="11">
        <v>9850500</v>
      </c>
      <c r="I60" s="12"/>
      <c r="J60" s="13"/>
      <c r="K60" s="13"/>
      <c r="L60" s="13"/>
      <c r="M60" s="15"/>
    </row>
    <row r="61" spans="1:13" ht="40.5" customHeight="1" x14ac:dyDescent="0.15">
      <c r="A61" s="7" t="s">
        <v>648</v>
      </c>
      <c r="B61" s="23" t="s">
        <v>509</v>
      </c>
      <c r="C61" s="8">
        <v>43919</v>
      </c>
      <c r="D61" s="9" t="s">
        <v>495</v>
      </c>
      <c r="E61" s="16" t="s">
        <v>554</v>
      </c>
      <c r="F61" s="7" t="s">
        <v>16</v>
      </c>
      <c r="G61" s="10" t="s">
        <v>17</v>
      </c>
      <c r="H61" s="11">
        <v>31350000</v>
      </c>
      <c r="I61" s="12"/>
      <c r="J61" s="13"/>
      <c r="K61" s="13"/>
      <c r="L61" s="13"/>
      <c r="M61" s="15"/>
    </row>
    <row r="62" spans="1:13" ht="40.5" customHeight="1" x14ac:dyDescent="0.15">
      <c r="A62" s="7" t="s">
        <v>649</v>
      </c>
      <c r="B62" s="23" t="s">
        <v>509</v>
      </c>
      <c r="C62" s="8">
        <v>44285</v>
      </c>
      <c r="D62" s="16" t="s">
        <v>257</v>
      </c>
      <c r="E62" s="16" t="s">
        <v>650</v>
      </c>
      <c r="F62" s="7" t="s">
        <v>16</v>
      </c>
      <c r="G62" s="10" t="s">
        <v>17</v>
      </c>
      <c r="H62" s="11">
        <v>4677750</v>
      </c>
      <c r="I62" s="12"/>
      <c r="J62" s="13"/>
      <c r="K62" s="3"/>
      <c r="L62" s="18"/>
      <c r="M62" s="14"/>
    </row>
    <row r="63" spans="1:13" ht="40.5" x14ac:dyDescent="0.15">
      <c r="A63" s="7" t="s">
        <v>651</v>
      </c>
      <c r="B63" s="23" t="s">
        <v>509</v>
      </c>
      <c r="C63" s="8">
        <v>44286</v>
      </c>
      <c r="D63" s="9" t="s">
        <v>143</v>
      </c>
      <c r="E63" s="16" t="s">
        <v>652</v>
      </c>
      <c r="F63" s="7" t="s">
        <v>16</v>
      </c>
      <c r="G63" s="10" t="s">
        <v>17</v>
      </c>
      <c r="H63" s="11">
        <v>964103608</v>
      </c>
      <c r="I63" s="12"/>
      <c r="J63" s="13"/>
      <c r="K63" s="13"/>
      <c r="L63" s="13"/>
      <c r="M63" s="15"/>
    </row>
  </sheetData>
  <autoFilter ref="A4:M7" xr:uid="{53058D10-1563-4206-8D50-07E40FC5FDAA}"/>
  <phoneticPr fontId="2"/>
  <conditionalFormatting sqref="A5:A6">
    <cfRule type="containsBlanks" dxfId="41" priority="59" stopIfTrue="1">
      <formula>LEN(TRIM(A5))=0</formula>
    </cfRule>
  </conditionalFormatting>
  <conditionalFormatting sqref="A14:A20 A55 A57">
    <cfRule type="containsBlanks" dxfId="40" priority="105" stopIfTrue="1">
      <formula>LEN(TRIM(A14))=0</formula>
    </cfRule>
  </conditionalFormatting>
  <conditionalFormatting sqref="A27:A29">
    <cfRule type="containsBlanks" dxfId="39" priority="94" stopIfTrue="1">
      <formula>LEN(TRIM(A27))=0</formula>
    </cfRule>
  </conditionalFormatting>
  <conditionalFormatting sqref="A31:A33">
    <cfRule type="containsBlanks" dxfId="38" priority="29" stopIfTrue="1">
      <formula>LEN(TRIM(A31))=0</formula>
    </cfRule>
  </conditionalFormatting>
  <conditionalFormatting sqref="A38:A40">
    <cfRule type="containsBlanks" dxfId="37" priority="91" stopIfTrue="1">
      <formula>LEN(TRIM(A38))=0</formula>
    </cfRule>
  </conditionalFormatting>
  <conditionalFormatting sqref="A50:A51">
    <cfRule type="containsBlanks" dxfId="36" priority="7" stopIfTrue="1">
      <formula>LEN(TRIM(A50))=0</formula>
    </cfRule>
  </conditionalFormatting>
  <conditionalFormatting sqref="A62">
    <cfRule type="containsBlanks" dxfId="35" priority="103" stopIfTrue="1">
      <formula>LEN(TRIM(A62))=0</formula>
    </cfRule>
  </conditionalFormatting>
  <conditionalFormatting sqref="C5:C63 H5:H63">
    <cfRule type="containsBlanks" dxfId="34" priority="2" stopIfTrue="1">
      <formula>LEN(TRIM(C5))=0</formula>
    </cfRule>
  </conditionalFormatting>
  <conditionalFormatting sqref="D5:D6">
    <cfRule type="containsBlanks" dxfId="33" priority="58">
      <formula>LEN(TRIM(D5))=0</formula>
    </cfRule>
  </conditionalFormatting>
  <conditionalFormatting sqref="D8:D9">
    <cfRule type="containsBlanks" dxfId="32" priority="37">
      <formula>LEN(TRIM(D8))=0</formula>
    </cfRule>
  </conditionalFormatting>
  <conditionalFormatting sqref="D11">
    <cfRule type="containsBlanks" dxfId="31" priority="36">
      <formula>LEN(TRIM(D11))=0</formula>
    </cfRule>
  </conditionalFormatting>
  <conditionalFormatting sqref="D13:D15">
    <cfRule type="containsBlanks" dxfId="30" priority="34">
      <formula>LEN(TRIM(D13))=0</formula>
    </cfRule>
  </conditionalFormatting>
  <conditionalFormatting sqref="D17">
    <cfRule type="containsBlanks" dxfId="29" priority="33">
      <formula>LEN(TRIM(D17))=0</formula>
    </cfRule>
  </conditionalFormatting>
  <conditionalFormatting sqref="D19">
    <cfRule type="containsBlanks" dxfId="28" priority="32">
      <formula>LEN(TRIM(D19))=0</formula>
    </cfRule>
  </conditionalFormatting>
  <conditionalFormatting sqref="D26:D27">
    <cfRule type="containsBlanks" dxfId="27" priority="39">
      <formula>LEN(TRIM(D26))=0</formula>
    </cfRule>
  </conditionalFormatting>
  <conditionalFormatting sqref="D31:D36">
    <cfRule type="containsBlanks" dxfId="26" priority="25">
      <formula>LEN(TRIM(D31))=0</formula>
    </cfRule>
  </conditionalFormatting>
  <conditionalFormatting sqref="D38:D39">
    <cfRule type="containsBlanks" dxfId="25" priority="31">
      <formula>LEN(TRIM(D38))=0</formula>
    </cfRule>
  </conditionalFormatting>
  <conditionalFormatting sqref="D44">
    <cfRule type="containsBlanks" dxfId="24" priority="18">
      <formula>LEN(TRIM(D44))=0</formula>
    </cfRule>
  </conditionalFormatting>
  <conditionalFormatting sqref="D46:D48">
    <cfRule type="containsBlanks" dxfId="23" priority="15">
      <formula>LEN(TRIM(D46))=0</formula>
    </cfRule>
  </conditionalFormatting>
  <conditionalFormatting sqref="D50:D51">
    <cfRule type="containsBlanks" dxfId="22" priority="6">
      <formula>LEN(TRIM(D50))=0</formula>
    </cfRule>
  </conditionalFormatting>
  <conditionalFormatting sqref="D55 D57">
    <cfRule type="containsBlanks" dxfId="21" priority="104">
      <formula>LEN(TRIM(D55))=0</formula>
    </cfRule>
  </conditionalFormatting>
  <conditionalFormatting sqref="D60">
    <cfRule type="containsBlanks" dxfId="20" priority="1">
      <formula>LEN(TRIM(D60))=0</formula>
    </cfRule>
  </conditionalFormatting>
  <dataValidations xWindow="1375" yWindow="553" count="2">
    <dataValidation imeMode="off" allowBlank="1" showInputMessage="1" showErrorMessage="1" sqref="D28:D37 D5:D7 D10 D12:D13 D16 D18 D20:D25 D40:D43 D45 D49 D51:D54 D56:D59 D61 D63" xr:uid="{22D15416-36D7-4F6E-8823-86A60B80CCF6}"/>
    <dataValidation allowBlank="1" showInputMessage="1" showErrorMessage="1" prompt="「単価契約」の場合は単価に予定数量を乗じてください。" sqref="H5:H63" xr:uid="{CB337865-72A8-4315-B540-B6ED6D4CF55B}"/>
  </dataValidations>
  <pageMargins left="0.78740157480314965" right="0.39370078740157483" top="0.59055118110236227" bottom="0.98425196850393704" header="0.51181102362204722" footer="0.51181102362204722"/>
  <pageSetup paperSize="9" scale="62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A67DD-DF41-444E-8CE0-D8FDA45789F3}">
  <sheetPr>
    <pageSetUpPr fitToPage="1"/>
  </sheetPr>
  <dimension ref="A1:S67"/>
  <sheetViews>
    <sheetView zoomScaleNormal="100" zoomScaleSheetLayoutView="70" workbookViewId="0">
      <pane ySplit="4" topLeftCell="A59" activePane="bottomLeft" state="frozen"/>
      <selection pane="bottomLeft" activeCell="C1" sqref="C1:C65536"/>
    </sheetView>
  </sheetViews>
  <sheetFormatPr defaultColWidth="9" defaultRowHeight="13.5" x14ac:dyDescent="0.15"/>
  <cols>
    <col min="1" max="1" width="25.625" style="1" customWidth="1"/>
    <col min="2" max="2" width="40.875" style="1" customWidth="1"/>
    <col min="3" max="3" width="9.375" style="1" customWidth="1"/>
    <col min="4" max="4" width="30.625" style="1" customWidth="1"/>
    <col min="5" max="5" width="30.625" style="21" customWidth="1"/>
    <col min="6" max="6" width="15.625" style="21" customWidth="1"/>
    <col min="7" max="7" width="9" style="1" customWidth="1"/>
    <col min="8" max="8" width="12.875" style="1" bestFit="1" customWidth="1"/>
    <col min="9" max="9" width="9" style="1"/>
    <col min="10" max="13" width="9" style="1" customWidth="1"/>
    <col min="14" max="18" width="9" style="1"/>
    <col min="19" max="19" width="10.25" style="1" bestFit="1" customWidth="1"/>
    <col min="20" max="16384" width="9" style="1"/>
  </cols>
  <sheetData>
    <row r="1" spans="1:13" x14ac:dyDescent="0.15">
      <c r="M1" s="20"/>
    </row>
    <row r="2" spans="1:13" x14ac:dyDescent="0.15">
      <c r="A2" s="1" t="s">
        <v>0</v>
      </c>
    </row>
    <row r="4" spans="1:13" ht="40.5" customHeight="1" x14ac:dyDescent="0.15">
      <c r="A4" s="2" t="s">
        <v>1</v>
      </c>
      <c r="B4" s="16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16" t="s">
        <v>7</v>
      </c>
      <c r="H4" s="2" t="s">
        <v>8</v>
      </c>
      <c r="I4" s="2" t="s">
        <v>9</v>
      </c>
      <c r="J4" s="4" t="s">
        <v>10</v>
      </c>
      <c r="K4" s="5"/>
      <c r="L4" s="6"/>
      <c r="M4" s="16" t="s">
        <v>11</v>
      </c>
    </row>
    <row r="5" spans="1:13" ht="40.5" customHeight="1" x14ac:dyDescent="0.15">
      <c r="A5" s="7" t="s">
        <v>653</v>
      </c>
      <c r="B5" s="23" t="s">
        <v>598</v>
      </c>
      <c r="C5" s="8">
        <v>43630</v>
      </c>
      <c r="D5" s="9" t="s">
        <v>654</v>
      </c>
      <c r="E5" s="16" t="s">
        <v>655</v>
      </c>
      <c r="F5" s="7" t="s">
        <v>16</v>
      </c>
      <c r="G5" s="10" t="s">
        <v>402</v>
      </c>
      <c r="H5" s="11">
        <v>26481600</v>
      </c>
      <c r="I5" s="12" t="s">
        <v>17</v>
      </c>
      <c r="J5" s="13"/>
      <c r="K5" s="13"/>
      <c r="L5" s="13"/>
      <c r="M5" s="15"/>
    </row>
    <row r="6" spans="1:13" ht="40.5" customHeight="1" x14ac:dyDescent="0.15">
      <c r="A6" s="7" t="s">
        <v>656</v>
      </c>
      <c r="B6" s="23" t="s">
        <v>598</v>
      </c>
      <c r="C6" s="8">
        <v>43642</v>
      </c>
      <c r="D6" s="9" t="s">
        <v>619</v>
      </c>
      <c r="E6" s="16" t="s">
        <v>620</v>
      </c>
      <c r="F6" s="7" t="s">
        <v>16</v>
      </c>
      <c r="G6" s="10" t="s">
        <v>17</v>
      </c>
      <c r="H6" s="11">
        <v>2916000</v>
      </c>
      <c r="I6" s="12" t="s">
        <v>17</v>
      </c>
      <c r="J6" s="13"/>
      <c r="K6" s="13"/>
      <c r="L6" s="13"/>
      <c r="M6" s="15"/>
    </row>
    <row r="7" spans="1:13" ht="40.5" customHeight="1" x14ac:dyDescent="0.15">
      <c r="A7" s="7" t="s">
        <v>657</v>
      </c>
      <c r="B7" s="23" t="s">
        <v>598</v>
      </c>
      <c r="C7" s="8">
        <v>43642</v>
      </c>
      <c r="D7" s="9" t="s">
        <v>658</v>
      </c>
      <c r="E7" s="16" t="s">
        <v>659</v>
      </c>
      <c r="F7" s="7" t="s">
        <v>16</v>
      </c>
      <c r="G7" s="10" t="s">
        <v>17</v>
      </c>
      <c r="H7" s="11">
        <v>1566000</v>
      </c>
      <c r="I7" s="12" t="s">
        <v>17</v>
      </c>
      <c r="J7" s="13"/>
      <c r="K7" s="13"/>
      <c r="L7" s="13"/>
      <c r="M7" s="15"/>
    </row>
    <row r="8" spans="1:13" ht="40.5" customHeight="1" x14ac:dyDescent="0.15">
      <c r="A8" s="7" t="s">
        <v>660</v>
      </c>
      <c r="B8" s="23" t="s">
        <v>598</v>
      </c>
      <c r="C8" s="8">
        <v>43642</v>
      </c>
      <c r="D8" s="9" t="s">
        <v>658</v>
      </c>
      <c r="E8" s="16" t="s">
        <v>659</v>
      </c>
      <c r="F8" s="7" t="s">
        <v>16</v>
      </c>
      <c r="G8" s="10" t="s">
        <v>17</v>
      </c>
      <c r="H8" s="11">
        <v>2411640</v>
      </c>
      <c r="I8" s="12" t="s">
        <v>17</v>
      </c>
      <c r="J8" s="17"/>
      <c r="K8" s="13"/>
      <c r="L8" s="13"/>
      <c r="M8" s="15"/>
    </row>
    <row r="9" spans="1:13" ht="40.5" customHeight="1" x14ac:dyDescent="0.15">
      <c r="A9" s="7" t="s">
        <v>661</v>
      </c>
      <c r="B9" s="23" t="s">
        <v>598</v>
      </c>
      <c r="C9" s="8">
        <v>43642</v>
      </c>
      <c r="D9" s="9" t="s">
        <v>662</v>
      </c>
      <c r="E9" s="16" t="s">
        <v>663</v>
      </c>
      <c r="F9" s="7" t="s">
        <v>16</v>
      </c>
      <c r="G9" s="10" t="s">
        <v>17</v>
      </c>
      <c r="H9" s="11">
        <v>2916000</v>
      </c>
      <c r="I9" s="12" t="s">
        <v>17</v>
      </c>
      <c r="J9" s="13"/>
      <c r="K9" s="13"/>
      <c r="L9" s="13"/>
      <c r="M9" s="15"/>
    </row>
    <row r="10" spans="1:13" ht="40.5" customHeight="1" x14ac:dyDescent="0.15">
      <c r="A10" s="7" t="s">
        <v>664</v>
      </c>
      <c r="B10" s="23" t="s">
        <v>598</v>
      </c>
      <c r="C10" s="8">
        <v>43642</v>
      </c>
      <c r="D10" s="19" t="s">
        <v>662</v>
      </c>
      <c r="E10" s="16" t="s">
        <v>663</v>
      </c>
      <c r="F10" s="7" t="s">
        <v>16</v>
      </c>
      <c r="G10" s="10" t="s">
        <v>17</v>
      </c>
      <c r="H10" s="11">
        <v>2700000</v>
      </c>
      <c r="I10" s="12" t="s">
        <v>17</v>
      </c>
      <c r="J10" s="13"/>
      <c r="K10" s="13"/>
      <c r="L10" s="13"/>
      <c r="M10" s="15"/>
    </row>
    <row r="11" spans="1:13" ht="40.5" customHeight="1" x14ac:dyDescent="0.15">
      <c r="A11" s="7" t="s">
        <v>665</v>
      </c>
      <c r="B11" s="23" t="s">
        <v>598</v>
      </c>
      <c r="C11" s="8">
        <v>43642</v>
      </c>
      <c r="D11" s="19" t="s">
        <v>662</v>
      </c>
      <c r="E11" s="16" t="s">
        <v>663</v>
      </c>
      <c r="F11" s="7" t="s">
        <v>16</v>
      </c>
      <c r="G11" s="10" t="s">
        <v>17</v>
      </c>
      <c r="H11" s="11">
        <v>13500000</v>
      </c>
      <c r="I11" s="12" t="s">
        <v>17</v>
      </c>
      <c r="J11" s="17"/>
      <c r="K11" s="13"/>
      <c r="L11" s="13"/>
      <c r="M11" s="15"/>
    </row>
    <row r="12" spans="1:13" ht="40.5" customHeight="1" x14ac:dyDescent="0.15">
      <c r="A12" s="7" t="s">
        <v>666</v>
      </c>
      <c r="B12" s="23" t="s">
        <v>598</v>
      </c>
      <c r="C12" s="8">
        <v>43642</v>
      </c>
      <c r="D12" s="19" t="s">
        <v>658</v>
      </c>
      <c r="E12" s="16" t="s">
        <v>659</v>
      </c>
      <c r="F12" s="7" t="s">
        <v>16</v>
      </c>
      <c r="G12" s="10" t="s">
        <v>17</v>
      </c>
      <c r="H12" s="11">
        <v>2592000</v>
      </c>
      <c r="I12" s="12" t="s">
        <v>17</v>
      </c>
      <c r="J12" s="17"/>
      <c r="K12" s="13"/>
      <c r="L12" s="13"/>
      <c r="M12" s="15"/>
    </row>
    <row r="13" spans="1:13" ht="40.5" customHeight="1" x14ac:dyDescent="0.15">
      <c r="A13" s="7" t="s">
        <v>667</v>
      </c>
      <c r="B13" s="23" t="s">
        <v>598</v>
      </c>
      <c r="C13" s="8">
        <v>43642</v>
      </c>
      <c r="D13" s="19" t="s">
        <v>668</v>
      </c>
      <c r="E13" s="16" t="s">
        <v>669</v>
      </c>
      <c r="F13" s="7" t="s">
        <v>16</v>
      </c>
      <c r="G13" s="10" t="s">
        <v>17</v>
      </c>
      <c r="H13" s="11">
        <v>5130000</v>
      </c>
      <c r="I13" s="12" t="s">
        <v>17</v>
      </c>
      <c r="J13" s="13"/>
      <c r="K13" s="13"/>
      <c r="L13" s="13"/>
      <c r="M13" s="15"/>
    </row>
    <row r="14" spans="1:13" ht="40.5" customHeight="1" x14ac:dyDescent="0.15">
      <c r="A14" s="7" t="s">
        <v>670</v>
      </c>
      <c r="B14" s="23" t="s">
        <v>598</v>
      </c>
      <c r="C14" s="8">
        <v>43642</v>
      </c>
      <c r="D14" s="19" t="s">
        <v>668</v>
      </c>
      <c r="E14" s="16" t="s">
        <v>669</v>
      </c>
      <c r="F14" s="7" t="s">
        <v>16</v>
      </c>
      <c r="G14" s="10" t="s">
        <v>17</v>
      </c>
      <c r="H14" s="11">
        <v>10746000</v>
      </c>
      <c r="I14" s="12" t="s">
        <v>17</v>
      </c>
      <c r="J14" s="13"/>
      <c r="K14" s="13"/>
      <c r="L14" s="13"/>
      <c r="M14" s="15"/>
    </row>
    <row r="15" spans="1:13" ht="40.5" customHeight="1" x14ac:dyDescent="0.15">
      <c r="A15" s="7" t="s">
        <v>671</v>
      </c>
      <c r="B15" s="23" t="s">
        <v>598</v>
      </c>
      <c r="C15" s="8">
        <v>43642</v>
      </c>
      <c r="D15" s="19" t="s">
        <v>619</v>
      </c>
      <c r="E15" s="16" t="s">
        <v>620</v>
      </c>
      <c r="F15" s="7" t="s">
        <v>16</v>
      </c>
      <c r="G15" s="10" t="s">
        <v>17</v>
      </c>
      <c r="H15" s="11">
        <v>12960000</v>
      </c>
      <c r="I15" s="12" t="s">
        <v>17</v>
      </c>
      <c r="J15" s="13"/>
      <c r="K15" s="13"/>
      <c r="L15" s="13"/>
      <c r="M15" s="14"/>
    </row>
    <row r="16" spans="1:13" ht="40.5" customHeight="1" x14ac:dyDescent="0.15">
      <c r="A16" s="7" t="s">
        <v>672</v>
      </c>
      <c r="B16" s="23" t="s">
        <v>598</v>
      </c>
      <c r="C16" s="8">
        <v>43642</v>
      </c>
      <c r="D16" s="9" t="s">
        <v>428</v>
      </c>
      <c r="E16" s="16" t="s">
        <v>429</v>
      </c>
      <c r="F16" s="7" t="s">
        <v>16</v>
      </c>
      <c r="G16" s="10" t="s">
        <v>17</v>
      </c>
      <c r="H16" s="11">
        <v>10157400</v>
      </c>
      <c r="I16" s="12" t="s">
        <v>17</v>
      </c>
      <c r="J16" s="13"/>
      <c r="K16" s="13"/>
      <c r="L16" s="13"/>
      <c r="M16" s="15"/>
    </row>
    <row r="17" spans="1:13" ht="40.5" customHeight="1" x14ac:dyDescent="0.15">
      <c r="A17" s="7" t="s">
        <v>673</v>
      </c>
      <c r="B17" s="23" t="s">
        <v>598</v>
      </c>
      <c r="C17" s="8">
        <v>43642</v>
      </c>
      <c r="D17" s="9" t="s">
        <v>619</v>
      </c>
      <c r="E17" s="16" t="s">
        <v>620</v>
      </c>
      <c r="F17" s="7" t="s">
        <v>16</v>
      </c>
      <c r="G17" s="10" t="s">
        <v>17</v>
      </c>
      <c r="H17" s="11">
        <v>4752000</v>
      </c>
      <c r="I17" s="12" t="s">
        <v>17</v>
      </c>
      <c r="J17" s="13"/>
      <c r="K17" s="3"/>
      <c r="L17" s="18"/>
      <c r="M17" s="15"/>
    </row>
    <row r="18" spans="1:13" ht="40.5" customHeight="1" x14ac:dyDescent="0.15">
      <c r="A18" s="7" t="s">
        <v>674</v>
      </c>
      <c r="B18" s="23" t="s">
        <v>598</v>
      </c>
      <c r="C18" s="8">
        <v>43646</v>
      </c>
      <c r="D18" s="9" t="s">
        <v>419</v>
      </c>
      <c r="E18" s="16" t="s">
        <v>675</v>
      </c>
      <c r="F18" s="7" t="s">
        <v>16</v>
      </c>
      <c r="G18" s="10" t="s">
        <v>17</v>
      </c>
      <c r="H18" s="11">
        <v>12574348</v>
      </c>
      <c r="I18" s="12" t="s">
        <v>17</v>
      </c>
      <c r="J18" s="13"/>
      <c r="K18" s="13"/>
      <c r="L18" s="13"/>
      <c r="M18" s="15"/>
    </row>
    <row r="19" spans="1:13" ht="40.5" customHeight="1" x14ac:dyDescent="0.15">
      <c r="A19" s="7" t="s">
        <v>674</v>
      </c>
      <c r="B19" s="23" t="s">
        <v>598</v>
      </c>
      <c r="C19" s="8">
        <v>43646</v>
      </c>
      <c r="D19" s="19" t="s">
        <v>521</v>
      </c>
      <c r="E19" s="16" t="s">
        <v>522</v>
      </c>
      <c r="F19" s="7" t="s">
        <v>16</v>
      </c>
      <c r="G19" s="10" t="s">
        <v>17</v>
      </c>
      <c r="H19" s="11">
        <v>13649195</v>
      </c>
      <c r="I19" s="12" t="s">
        <v>17</v>
      </c>
      <c r="J19" s="13"/>
      <c r="K19" s="13"/>
      <c r="L19" s="13"/>
      <c r="M19" s="14"/>
    </row>
    <row r="20" spans="1:13" ht="40.5" customHeight="1" x14ac:dyDescent="0.15">
      <c r="A20" s="7" t="s">
        <v>674</v>
      </c>
      <c r="B20" s="23" t="s">
        <v>598</v>
      </c>
      <c r="C20" s="8">
        <v>43646</v>
      </c>
      <c r="D20" s="19" t="s">
        <v>421</v>
      </c>
      <c r="E20" s="16" t="s">
        <v>422</v>
      </c>
      <c r="F20" s="7" t="s">
        <v>16</v>
      </c>
      <c r="G20" s="10" t="s">
        <v>17</v>
      </c>
      <c r="H20" s="11">
        <v>63152240</v>
      </c>
      <c r="I20" s="12" t="s">
        <v>17</v>
      </c>
      <c r="J20" s="13"/>
      <c r="K20" s="13"/>
      <c r="L20" s="13"/>
      <c r="M20" s="14"/>
    </row>
    <row r="21" spans="1:13" ht="40.5" customHeight="1" x14ac:dyDescent="0.15">
      <c r="A21" s="7" t="s">
        <v>674</v>
      </c>
      <c r="B21" s="23" t="s">
        <v>598</v>
      </c>
      <c r="C21" s="8">
        <v>43646</v>
      </c>
      <c r="D21" s="19" t="s">
        <v>14</v>
      </c>
      <c r="E21" s="16" t="s">
        <v>511</v>
      </c>
      <c r="F21" s="7" t="s">
        <v>16</v>
      </c>
      <c r="G21" s="10" t="s">
        <v>17</v>
      </c>
      <c r="H21" s="11">
        <v>22294733</v>
      </c>
      <c r="I21" s="12" t="s">
        <v>17</v>
      </c>
      <c r="J21" s="13"/>
      <c r="K21" s="3"/>
      <c r="L21" s="18"/>
      <c r="M21" s="14"/>
    </row>
    <row r="22" spans="1:13" ht="40.5" customHeight="1" x14ac:dyDescent="0.15">
      <c r="A22" s="7" t="s">
        <v>674</v>
      </c>
      <c r="B22" s="23" t="s">
        <v>598</v>
      </c>
      <c r="C22" s="8">
        <v>43646</v>
      </c>
      <c r="D22" s="19" t="s">
        <v>507</v>
      </c>
      <c r="E22" s="16" t="s">
        <v>676</v>
      </c>
      <c r="F22" s="7" t="s">
        <v>16</v>
      </c>
      <c r="G22" s="10" t="s">
        <v>17</v>
      </c>
      <c r="H22" s="11">
        <v>2907860</v>
      </c>
      <c r="I22" s="12" t="s">
        <v>17</v>
      </c>
      <c r="J22" s="13"/>
      <c r="K22" s="13"/>
      <c r="L22" s="13"/>
      <c r="M22" s="14"/>
    </row>
    <row r="23" spans="1:13" ht="40.5" customHeight="1" x14ac:dyDescent="0.15">
      <c r="A23" s="7" t="s">
        <v>674</v>
      </c>
      <c r="B23" s="23" t="s">
        <v>598</v>
      </c>
      <c r="C23" s="8">
        <v>43646</v>
      </c>
      <c r="D23" s="19" t="s">
        <v>417</v>
      </c>
      <c r="E23" s="16" t="s">
        <v>677</v>
      </c>
      <c r="F23" s="7" t="s">
        <v>16</v>
      </c>
      <c r="G23" s="10" t="s">
        <v>17</v>
      </c>
      <c r="H23" s="11">
        <v>380030</v>
      </c>
      <c r="I23" s="12" t="s">
        <v>17</v>
      </c>
      <c r="J23" s="13"/>
      <c r="K23" s="13"/>
      <c r="L23" s="13"/>
      <c r="M23" s="14"/>
    </row>
    <row r="24" spans="1:13" ht="40.5" customHeight="1" x14ac:dyDescent="0.15">
      <c r="A24" s="7" t="s">
        <v>678</v>
      </c>
      <c r="B24" s="23" t="s">
        <v>598</v>
      </c>
      <c r="C24" s="8">
        <v>43646</v>
      </c>
      <c r="D24" s="9" t="s">
        <v>679</v>
      </c>
      <c r="E24" s="16" t="s">
        <v>212</v>
      </c>
      <c r="F24" s="7" t="s">
        <v>16</v>
      </c>
      <c r="G24" s="10" t="s">
        <v>17</v>
      </c>
      <c r="H24" s="11">
        <v>1375610</v>
      </c>
      <c r="I24" s="12" t="s">
        <v>17</v>
      </c>
      <c r="J24" s="17"/>
      <c r="K24" s="13"/>
      <c r="L24" s="13"/>
      <c r="M24" s="15"/>
    </row>
    <row r="25" spans="1:13" ht="40.5" customHeight="1" x14ac:dyDescent="0.15">
      <c r="A25" s="7" t="s">
        <v>680</v>
      </c>
      <c r="B25" s="23" t="s">
        <v>598</v>
      </c>
      <c r="C25" s="8">
        <v>43646</v>
      </c>
      <c r="D25" s="9" t="s">
        <v>681</v>
      </c>
      <c r="E25" s="16" t="s">
        <v>682</v>
      </c>
      <c r="F25" s="7" t="s">
        <v>409</v>
      </c>
      <c r="G25" s="10" t="s">
        <v>402</v>
      </c>
      <c r="H25" s="11">
        <v>13496220</v>
      </c>
      <c r="I25" s="12" t="s">
        <v>17</v>
      </c>
      <c r="J25" s="13"/>
      <c r="K25" s="13"/>
      <c r="L25" s="13"/>
      <c r="M25" s="15"/>
    </row>
    <row r="26" spans="1:13" ht="40.5" customHeight="1" x14ac:dyDescent="0.15">
      <c r="A26" s="7" t="s">
        <v>683</v>
      </c>
      <c r="B26" s="23" t="s">
        <v>598</v>
      </c>
      <c r="C26" s="8">
        <v>43651</v>
      </c>
      <c r="D26" s="9" t="s">
        <v>518</v>
      </c>
      <c r="E26" s="16" t="s">
        <v>519</v>
      </c>
      <c r="F26" s="7" t="s">
        <v>16</v>
      </c>
      <c r="G26" s="10" t="s">
        <v>17</v>
      </c>
      <c r="H26" s="11">
        <v>11156600</v>
      </c>
      <c r="I26" s="12" t="s">
        <v>17</v>
      </c>
      <c r="J26" s="13"/>
      <c r="K26" s="13"/>
      <c r="L26" s="13"/>
      <c r="M26" s="15"/>
    </row>
    <row r="27" spans="1:13" ht="40.5" customHeight="1" x14ac:dyDescent="0.15">
      <c r="A27" s="7" t="s">
        <v>684</v>
      </c>
      <c r="B27" s="23" t="s">
        <v>598</v>
      </c>
      <c r="C27" s="8">
        <v>43675</v>
      </c>
      <c r="D27" s="9" t="s">
        <v>428</v>
      </c>
      <c r="E27" s="16" t="s">
        <v>429</v>
      </c>
      <c r="F27" s="7" t="s">
        <v>16</v>
      </c>
      <c r="G27" s="10" t="s">
        <v>17</v>
      </c>
      <c r="H27" s="11">
        <v>6372000</v>
      </c>
      <c r="I27" s="12" t="s">
        <v>17</v>
      </c>
      <c r="J27" s="13"/>
      <c r="K27" s="13"/>
      <c r="L27" s="13"/>
      <c r="M27" s="15"/>
    </row>
    <row r="28" spans="1:13" ht="40.5" customHeight="1" x14ac:dyDescent="0.15">
      <c r="A28" s="7" t="s">
        <v>685</v>
      </c>
      <c r="B28" s="23" t="s">
        <v>598</v>
      </c>
      <c r="C28" s="8">
        <v>43675</v>
      </c>
      <c r="D28" s="9" t="s">
        <v>507</v>
      </c>
      <c r="E28" s="16" t="s">
        <v>676</v>
      </c>
      <c r="F28" s="7" t="s">
        <v>16</v>
      </c>
      <c r="G28" s="10" t="s">
        <v>17</v>
      </c>
      <c r="H28" s="11">
        <v>2700000</v>
      </c>
      <c r="I28" s="12" t="s">
        <v>17</v>
      </c>
      <c r="J28" s="13"/>
      <c r="K28" s="13"/>
      <c r="L28" s="13"/>
      <c r="M28" s="15"/>
    </row>
    <row r="29" spans="1:13" ht="40.5" customHeight="1" x14ac:dyDescent="0.15">
      <c r="A29" s="7" t="s">
        <v>686</v>
      </c>
      <c r="B29" s="23" t="s">
        <v>598</v>
      </c>
      <c r="C29" s="8">
        <v>43675</v>
      </c>
      <c r="D29" s="9" t="s">
        <v>687</v>
      </c>
      <c r="E29" s="16" t="s">
        <v>212</v>
      </c>
      <c r="F29" s="7" t="s">
        <v>16</v>
      </c>
      <c r="G29" s="10" t="s">
        <v>17</v>
      </c>
      <c r="H29" s="11">
        <v>4968000</v>
      </c>
      <c r="I29" s="12" t="s">
        <v>17</v>
      </c>
      <c r="J29" s="17"/>
      <c r="K29" s="13"/>
      <c r="L29" s="13"/>
      <c r="M29" s="15"/>
    </row>
    <row r="30" spans="1:13" ht="40.5" customHeight="1" x14ac:dyDescent="0.15">
      <c r="A30" s="7" t="s">
        <v>688</v>
      </c>
      <c r="B30" s="23" t="s">
        <v>598</v>
      </c>
      <c r="C30" s="8">
        <v>43675</v>
      </c>
      <c r="D30" s="9" t="s">
        <v>415</v>
      </c>
      <c r="E30" s="16" t="s">
        <v>416</v>
      </c>
      <c r="F30" s="7" t="s">
        <v>16</v>
      </c>
      <c r="G30" s="10" t="s">
        <v>17</v>
      </c>
      <c r="H30" s="11">
        <v>7646400</v>
      </c>
      <c r="I30" s="12" t="s">
        <v>17</v>
      </c>
      <c r="J30" s="13"/>
      <c r="K30" s="3"/>
      <c r="L30" s="18"/>
      <c r="M30" s="15"/>
    </row>
    <row r="31" spans="1:13" ht="40.5" customHeight="1" x14ac:dyDescent="0.15">
      <c r="A31" s="7" t="s">
        <v>689</v>
      </c>
      <c r="B31" s="23" t="s">
        <v>598</v>
      </c>
      <c r="C31" s="8">
        <v>43675</v>
      </c>
      <c r="D31" s="9" t="s">
        <v>415</v>
      </c>
      <c r="E31" s="16" t="s">
        <v>416</v>
      </c>
      <c r="F31" s="7" t="s">
        <v>16</v>
      </c>
      <c r="G31" s="10" t="s">
        <v>17</v>
      </c>
      <c r="H31" s="11">
        <v>4676400</v>
      </c>
      <c r="I31" s="12" t="s">
        <v>17</v>
      </c>
      <c r="J31" s="13"/>
      <c r="K31" s="3"/>
      <c r="L31" s="18"/>
      <c r="M31" s="15"/>
    </row>
    <row r="32" spans="1:13" ht="40.5" customHeight="1" x14ac:dyDescent="0.15">
      <c r="A32" s="7" t="s">
        <v>690</v>
      </c>
      <c r="B32" s="23" t="s">
        <v>598</v>
      </c>
      <c r="C32" s="8">
        <v>43675</v>
      </c>
      <c r="D32" s="9" t="s">
        <v>415</v>
      </c>
      <c r="E32" s="16" t="s">
        <v>416</v>
      </c>
      <c r="F32" s="7" t="s">
        <v>16</v>
      </c>
      <c r="G32" s="10" t="s">
        <v>17</v>
      </c>
      <c r="H32" s="11">
        <v>2916000</v>
      </c>
      <c r="I32" s="12" t="s">
        <v>17</v>
      </c>
      <c r="J32" s="13"/>
      <c r="K32" s="3"/>
      <c r="L32" s="18"/>
      <c r="M32" s="15"/>
    </row>
    <row r="33" spans="1:13" ht="40.5" customHeight="1" x14ac:dyDescent="0.15">
      <c r="A33" s="7" t="s">
        <v>691</v>
      </c>
      <c r="B33" s="23" t="s">
        <v>598</v>
      </c>
      <c r="C33" s="8">
        <v>43675</v>
      </c>
      <c r="D33" s="9" t="s">
        <v>415</v>
      </c>
      <c r="E33" s="16" t="s">
        <v>416</v>
      </c>
      <c r="F33" s="7" t="s">
        <v>16</v>
      </c>
      <c r="G33" s="10" t="s">
        <v>17</v>
      </c>
      <c r="H33" s="11">
        <v>3769200</v>
      </c>
      <c r="I33" s="12" t="s">
        <v>17</v>
      </c>
      <c r="J33" s="13"/>
      <c r="K33" s="3"/>
      <c r="L33" s="18"/>
      <c r="M33" s="15"/>
    </row>
    <row r="34" spans="1:13" ht="40.5" customHeight="1" x14ac:dyDescent="0.15">
      <c r="A34" s="7" t="s">
        <v>692</v>
      </c>
      <c r="B34" s="23" t="s">
        <v>598</v>
      </c>
      <c r="C34" s="8">
        <v>43675</v>
      </c>
      <c r="D34" s="19" t="s">
        <v>415</v>
      </c>
      <c r="E34" s="16" t="s">
        <v>416</v>
      </c>
      <c r="F34" s="7" t="s">
        <v>16</v>
      </c>
      <c r="G34" s="10" t="s">
        <v>17</v>
      </c>
      <c r="H34" s="11">
        <v>8424000</v>
      </c>
      <c r="I34" s="12" t="s">
        <v>17</v>
      </c>
      <c r="J34" s="13"/>
      <c r="K34" s="3"/>
      <c r="L34" s="18"/>
      <c r="M34" s="15"/>
    </row>
    <row r="35" spans="1:13" ht="40.5" customHeight="1" x14ac:dyDescent="0.15">
      <c r="A35" s="7" t="s">
        <v>693</v>
      </c>
      <c r="B35" s="23" t="s">
        <v>598</v>
      </c>
      <c r="C35" s="8">
        <v>43675</v>
      </c>
      <c r="D35" s="19" t="s">
        <v>415</v>
      </c>
      <c r="E35" s="16" t="s">
        <v>416</v>
      </c>
      <c r="F35" s="7" t="s">
        <v>16</v>
      </c>
      <c r="G35" s="10" t="s">
        <v>402</v>
      </c>
      <c r="H35" s="11">
        <v>11610000</v>
      </c>
      <c r="I35" s="12" t="s">
        <v>17</v>
      </c>
      <c r="J35" s="13"/>
      <c r="K35" s="13"/>
      <c r="L35" s="13"/>
      <c r="M35" s="15"/>
    </row>
    <row r="36" spans="1:13" ht="40.5" customHeight="1" x14ac:dyDescent="0.15">
      <c r="A36" s="7" t="s">
        <v>694</v>
      </c>
      <c r="B36" s="23" t="s">
        <v>598</v>
      </c>
      <c r="C36" s="8">
        <v>43675</v>
      </c>
      <c r="D36" s="19" t="s">
        <v>428</v>
      </c>
      <c r="E36" s="16" t="s">
        <v>429</v>
      </c>
      <c r="F36" s="7" t="s">
        <v>16</v>
      </c>
      <c r="G36" s="10" t="s">
        <v>402</v>
      </c>
      <c r="H36" s="11">
        <v>10260000</v>
      </c>
      <c r="I36" s="12" t="s">
        <v>17</v>
      </c>
      <c r="J36" s="13"/>
      <c r="K36" s="13"/>
      <c r="L36" s="13"/>
      <c r="M36" s="15"/>
    </row>
    <row r="37" spans="1:13" ht="40.5" customHeight="1" x14ac:dyDescent="0.15">
      <c r="A37" s="7" t="s">
        <v>695</v>
      </c>
      <c r="B37" s="23" t="s">
        <v>598</v>
      </c>
      <c r="C37" s="8">
        <v>43682</v>
      </c>
      <c r="D37" s="19" t="s">
        <v>696</v>
      </c>
      <c r="E37" s="16" t="s">
        <v>697</v>
      </c>
      <c r="F37" s="7" t="s">
        <v>16</v>
      </c>
      <c r="G37" s="10" t="s">
        <v>17</v>
      </c>
      <c r="H37" s="11">
        <v>6912000</v>
      </c>
      <c r="I37" s="12" t="s">
        <v>17</v>
      </c>
      <c r="J37" s="13"/>
      <c r="K37" s="13"/>
      <c r="L37" s="13"/>
      <c r="M37" s="15"/>
    </row>
    <row r="38" spans="1:13" ht="40.5" customHeight="1" x14ac:dyDescent="0.15">
      <c r="A38" s="7" t="s">
        <v>698</v>
      </c>
      <c r="B38" s="23" t="s">
        <v>598</v>
      </c>
      <c r="C38" s="8">
        <v>43707</v>
      </c>
      <c r="D38" s="19" t="s">
        <v>619</v>
      </c>
      <c r="E38" s="16" t="s">
        <v>620</v>
      </c>
      <c r="F38" s="7" t="s">
        <v>16</v>
      </c>
      <c r="G38" s="10" t="s">
        <v>402</v>
      </c>
      <c r="H38" s="11">
        <v>7776000</v>
      </c>
      <c r="I38" s="12" t="s">
        <v>17</v>
      </c>
      <c r="J38" s="13"/>
      <c r="K38" s="13"/>
      <c r="L38" s="13"/>
      <c r="M38" s="15"/>
    </row>
    <row r="39" spans="1:13" ht="40.5" customHeight="1" x14ac:dyDescent="0.15">
      <c r="A39" s="7" t="s">
        <v>699</v>
      </c>
      <c r="B39" s="23" t="s">
        <v>598</v>
      </c>
      <c r="C39" s="8">
        <v>43707</v>
      </c>
      <c r="D39" s="19" t="s">
        <v>415</v>
      </c>
      <c r="E39" s="16" t="s">
        <v>416</v>
      </c>
      <c r="F39" s="7" t="s">
        <v>16</v>
      </c>
      <c r="G39" s="10" t="s">
        <v>17</v>
      </c>
      <c r="H39" s="11">
        <v>2970000</v>
      </c>
      <c r="I39" s="12" t="s">
        <v>17</v>
      </c>
      <c r="J39" s="17"/>
      <c r="K39" s="13"/>
      <c r="L39" s="13"/>
      <c r="M39" s="14"/>
    </row>
    <row r="40" spans="1:13" ht="40.5" customHeight="1" x14ac:dyDescent="0.15">
      <c r="A40" s="7" t="s">
        <v>700</v>
      </c>
      <c r="B40" s="23" t="s">
        <v>598</v>
      </c>
      <c r="C40" s="8">
        <v>43707</v>
      </c>
      <c r="D40" s="9" t="s">
        <v>415</v>
      </c>
      <c r="E40" s="16" t="s">
        <v>416</v>
      </c>
      <c r="F40" s="7" t="s">
        <v>16</v>
      </c>
      <c r="G40" s="10" t="s">
        <v>17</v>
      </c>
      <c r="H40" s="11">
        <v>3240000</v>
      </c>
      <c r="I40" s="12" t="s">
        <v>17</v>
      </c>
      <c r="J40" s="17"/>
      <c r="K40" s="13"/>
      <c r="L40" s="13"/>
      <c r="M40" s="15"/>
    </row>
    <row r="41" spans="1:13" ht="40.5" customHeight="1" x14ac:dyDescent="0.15">
      <c r="A41" s="7" t="s">
        <v>701</v>
      </c>
      <c r="B41" s="23" t="s">
        <v>598</v>
      </c>
      <c r="C41" s="8">
        <v>43707</v>
      </c>
      <c r="D41" s="9" t="s">
        <v>415</v>
      </c>
      <c r="E41" s="16" t="s">
        <v>416</v>
      </c>
      <c r="F41" s="7" t="s">
        <v>16</v>
      </c>
      <c r="G41" s="10" t="s">
        <v>17</v>
      </c>
      <c r="H41" s="11">
        <v>4806000</v>
      </c>
      <c r="I41" s="12" t="s">
        <v>17</v>
      </c>
      <c r="J41" s="13"/>
      <c r="K41" s="13"/>
      <c r="L41" s="13"/>
      <c r="M41" s="15"/>
    </row>
    <row r="42" spans="1:13" ht="40.5" customHeight="1" x14ac:dyDescent="0.15">
      <c r="A42" s="7" t="s">
        <v>702</v>
      </c>
      <c r="B42" s="23" t="s">
        <v>598</v>
      </c>
      <c r="C42" s="8">
        <v>43707</v>
      </c>
      <c r="D42" s="9" t="s">
        <v>428</v>
      </c>
      <c r="E42" s="16" t="s">
        <v>429</v>
      </c>
      <c r="F42" s="7" t="s">
        <v>16</v>
      </c>
      <c r="G42" s="10" t="s">
        <v>17</v>
      </c>
      <c r="H42" s="11">
        <v>11340000</v>
      </c>
      <c r="I42" s="12" t="s">
        <v>17</v>
      </c>
      <c r="J42" s="13"/>
      <c r="K42" s="13"/>
      <c r="L42" s="13"/>
      <c r="M42" s="15"/>
    </row>
    <row r="43" spans="1:13" ht="40.5" customHeight="1" x14ac:dyDescent="0.15">
      <c r="A43" s="7" t="s">
        <v>703</v>
      </c>
      <c r="B43" s="23" t="s">
        <v>598</v>
      </c>
      <c r="C43" s="8">
        <v>43707</v>
      </c>
      <c r="D43" s="19" t="s">
        <v>428</v>
      </c>
      <c r="E43" s="16" t="s">
        <v>429</v>
      </c>
      <c r="F43" s="7" t="s">
        <v>16</v>
      </c>
      <c r="G43" s="10" t="s">
        <v>17</v>
      </c>
      <c r="H43" s="11">
        <v>4104000</v>
      </c>
      <c r="I43" s="12" t="s">
        <v>17</v>
      </c>
      <c r="J43" s="17"/>
      <c r="K43" s="13"/>
      <c r="L43" s="13"/>
      <c r="M43" s="14"/>
    </row>
    <row r="44" spans="1:13" ht="40.5" customHeight="1" x14ac:dyDescent="0.15">
      <c r="A44" s="7" t="s">
        <v>704</v>
      </c>
      <c r="B44" s="23" t="s">
        <v>598</v>
      </c>
      <c r="C44" s="8">
        <v>43711</v>
      </c>
      <c r="D44" s="19" t="s">
        <v>507</v>
      </c>
      <c r="E44" s="16" t="s">
        <v>676</v>
      </c>
      <c r="F44" s="7" t="s">
        <v>16</v>
      </c>
      <c r="G44" s="10" t="s">
        <v>17</v>
      </c>
      <c r="H44" s="11">
        <v>844240</v>
      </c>
      <c r="I44" s="12" t="s">
        <v>17</v>
      </c>
      <c r="J44" s="13"/>
      <c r="K44" s="3"/>
      <c r="L44" s="18"/>
      <c r="M44" s="14"/>
    </row>
    <row r="45" spans="1:13" ht="40.5" customHeight="1" x14ac:dyDescent="0.15">
      <c r="A45" s="7" t="s">
        <v>705</v>
      </c>
      <c r="B45" s="23" t="s">
        <v>598</v>
      </c>
      <c r="C45" s="8">
        <v>43711</v>
      </c>
      <c r="D45" s="19" t="s">
        <v>419</v>
      </c>
      <c r="E45" s="16" t="s">
        <v>675</v>
      </c>
      <c r="F45" s="7" t="s">
        <v>16</v>
      </c>
      <c r="G45" s="10" t="s">
        <v>17</v>
      </c>
      <c r="H45" s="11">
        <v>1528754</v>
      </c>
      <c r="I45" s="12" t="s">
        <v>17</v>
      </c>
      <c r="J45" s="13"/>
      <c r="K45" s="3"/>
      <c r="L45" s="18"/>
      <c r="M45" s="14"/>
    </row>
    <row r="46" spans="1:13" ht="40.5" customHeight="1" x14ac:dyDescent="0.15">
      <c r="A46" s="7" t="s">
        <v>705</v>
      </c>
      <c r="B46" s="23" t="s">
        <v>598</v>
      </c>
      <c r="C46" s="8">
        <v>43711</v>
      </c>
      <c r="D46" s="19" t="s">
        <v>521</v>
      </c>
      <c r="E46" s="16" t="s">
        <v>522</v>
      </c>
      <c r="F46" s="7" t="s">
        <v>16</v>
      </c>
      <c r="G46" s="10" t="s">
        <v>17</v>
      </c>
      <c r="H46" s="11">
        <v>1909340</v>
      </c>
      <c r="I46" s="12" t="s">
        <v>17</v>
      </c>
      <c r="J46" s="13"/>
      <c r="K46" s="3"/>
      <c r="L46" s="18"/>
      <c r="M46" s="14"/>
    </row>
    <row r="47" spans="1:13" ht="40.5" customHeight="1" x14ac:dyDescent="0.15">
      <c r="A47" s="7" t="s">
        <v>705</v>
      </c>
      <c r="B47" s="23" t="s">
        <v>598</v>
      </c>
      <c r="C47" s="8">
        <v>43711</v>
      </c>
      <c r="D47" s="19" t="s">
        <v>421</v>
      </c>
      <c r="E47" s="16" t="s">
        <v>422</v>
      </c>
      <c r="F47" s="7" t="s">
        <v>16</v>
      </c>
      <c r="G47" s="10" t="s">
        <v>17</v>
      </c>
      <c r="H47" s="11">
        <v>10767311</v>
      </c>
      <c r="I47" s="12" t="s">
        <v>17</v>
      </c>
      <c r="J47" s="13"/>
      <c r="K47" s="3"/>
      <c r="L47" s="18"/>
      <c r="M47" s="14"/>
    </row>
    <row r="48" spans="1:13" ht="40.5" customHeight="1" x14ac:dyDescent="0.15">
      <c r="A48" s="7" t="s">
        <v>705</v>
      </c>
      <c r="B48" s="23" t="s">
        <v>598</v>
      </c>
      <c r="C48" s="8">
        <v>43711</v>
      </c>
      <c r="D48" s="9" t="s">
        <v>14</v>
      </c>
      <c r="E48" s="16" t="s">
        <v>511</v>
      </c>
      <c r="F48" s="7" t="s">
        <v>16</v>
      </c>
      <c r="G48" s="10" t="s">
        <v>17</v>
      </c>
      <c r="H48" s="11">
        <v>951011</v>
      </c>
      <c r="I48" s="12" t="s">
        <v>17</v>
      </c>
      <c r="J48" s="13"/>
      <c r="K48" s="3"/>
      <c r="L48" s="18"/>
      <c r="M48" s="15"/>
    </row>
    <row r="49" spans="1:13" ht="40.5" customHeight="1" x14ac:dyDescent="0.15">
      <c r="A49" s="7" t="s">
        <v>597</v>
      </c>
      <c r="B49" s="23" t="s">
        <v>598</v>
      </c>
      <c r="C49" s="8">
        <v>43714</v>
      </c>
      <c r="D49" s="9" t="s">
        <v>599</v>
      </c>
      <c r="E49" s="16" t="s">
        <v>600</v>
      </c>
      <c r="F49" s="22" t="s">
        <v>16</v>
      </c>
      <c r="G49" s="10" t="s">
        <v>17</v>
      </c>
      <c r="H49" s="11">
        <v>108242928</v>
      </c>
      <c r="I49" s="12" t="s">
        <v>17</v>
      </c>
      <c r="J49" s="13"/>
      <c r="K49" s="13"/>
      <c r="L49" s="13"/>
      <c r="M49" s="15"/>
    </row>
    <row r="50" spans="1:13" ht="40.5" customHeight="1" x14ac:dyDescent="0.15">
      <c r="A50" s="7" t="s">
        <v>706</v>
      </c>
      <c r="B50" s="23" t="s">
        <v>598</v>
      </c>
      <c r="C50" s="8">
        <v>43728</v>
      </c>
      <c r="D50" s="9" t="s">
        <v>428</v>
      </c>
      <c r="E50" s="16" t="s">
        <v>429</v>
      </c>
      <c r="F50" s="22" t="s">
        <v>16</v>
      </c>
      <c r="G50" s="10" t="s">
        <v>17</v>
      </c>
      <c r="H50" s="11">
        <v>9396000</v>
      </c>
      <c r="I50" s="12" t="s">
        <v>17</v>
      </c>
      <c r="J50" s="13"/>
      <c r="K50" s="13"/>
      <c r="L50" s="13"/>
      <c r="M50" s="15"/>
    </row>
    <row r="51" spans="1:13" ht="40.5" customHeight="1" x14ac:dyDescent="0.15">
      <c r="A51" s="7" t="s">
        <v>707</v>
      </c>
      <c r="B51" s="23" t="s">
        <v>598</v>
      </c>
      <c r="C51" s="8">
        <v>43728</v>
      </c>
      <c r="D51" s="9" t="s">
        <v>708</v>
      </c>
      <c r="E51" s="16" t="s">
        <v>709</v>
      </c>
      <c r="F51" s="7" t="s">
        <v>16</v>
      </c>
      <c r="G51" s="10" t="s">
        <v>17</v>
      </c>
      <c r="H51" s="11">
        <v>5669892</v>
      </c>
      <c r="I51" s="12" t="s">
        <v>17</v>
      </c>
      <c r="J51" s="13"/>
      <c r="K51" s="13"/>
      <c r="L51" s="13"/>
      <c r="M51" s="15"/>
    </row>
    <row r="52" spans="1:13" ht="40.5" customHeight="1" x14ac:dyDescent="0.15">
      <c r="A52" s="7" t="s">
        <v>680</v>
      </c>
      <c r="B52" s="23" t="s">
        <v>598</v>
      </c>
      <c r="C52" s="8">
        <v>43728</v>
      </c>
      <c r="D52" s="9" t="s">
        <v>681</v>
      </c>
      <c r="E52" s="16" t="s">
        <v>682</v>
      </c>
      <c r="F52" s="7" t="s">
        <v>409</v>
      </c>
      <c r="G52" s="10" t="s">
        <v>402</v>
      </c>
      <c r="H52" s="11">
        <v>171864000</v>
      </c>
      <c r="I52" s="12" t="s">
        <v>17</v>
      </c>
      <c r="J52" s="13"/>
      <c r="K52" s="13"/>
      <c r="L52" s="13"/>
      <c r="M52" s="15"/>
    </row>
    <row r="53" spans="1:13" ht="40.5" customHeight="1" x14ac:dyDescent="0.15">
      <c r="A53" s="7" t="s">
        <v>710</v>
      </c>
      <c r="B53" s="23" t="s">
        <v>509</v>
      </c>
      <c r="C53" s="8">
        <v>43798</v>
      </c>
      <c r="D53" s="19" t="s">
        <v>711</v>
      </c>
      <c r="E53" s="16" t="s">
        <v>712</v>
      </c>
      <c r="F53" s="7" t="s">
        <v>16</v>
      </c>
      <c r="G53" s="10" t="s">
        <v>17</v>
      </c>
      <c r="H53" s="11">
        <f>52.8*40000</f>
        <v>2112000</v>
      </c>
      <c r="I53" s="12" t="s">
        <v>17</v>
      </c>
      <c r="J53" s="13"/>
      <c r="K53" s="13"/>
      <c r="L53" s="13"/>
      <c r="M53" s="15"/>
    </row>
    <row r="54" spans="1:13" ht="40.5" customHeight="1" x14ac:dyDescent="0.15">
      <c r="A54" s="7" t="s">
        <v>713</v>
      </c>
      <c r="B54" s="23" t="s">
        <v>509</v>
      </c>
      <c r="C54" s="8">
        <v>43826</v>
      </c>
      <c r="D54" s="19" t="s">
        <v>714</v>
      </c>
      <c r="E54" s="16" t="s">
        <v>715</v>
      </c>
      <c r="F54" s="7" t="s">
        <v>16</v>
      </c>
      <c r="G54" s="10" t="s">
        <v>17</v>
      </c>
      <c r="H54" s="11">
        <v>462000000</v>
      </c>
      <c r="I54" s="12" t="s">
        <v>17</v>
      </c>
      <c r="J54" s="17"/>
      <c r="K54" s="13"/>
      <c r="L54" s="13"/>
      <c r="M54" s="15"/>
    </row>
    <row r="55" spans="1:13" ht="40.5" customHeight="1" x14ac:dyDescent="0.15">
      <c r="A55" s="7" t="s">
        <v>716</v>
      </c>
      <c r="B55" s="23" t="s">
        <v>509</v>
      </c>
      <c r="C55" s="8">
        <v>43879</v>
      </c>
      <c r="D55" s="9" t="s">
        <v>658</v>
      </c>
      <c r="E55" s="16" t="s">
        <v>659</v>
      </c>
      <c r="F55" s="7" t="s">
        <v>16</v>
      </c>
      <c r="G55" s="10" t="s">
        <v>17</v>
      </c>
      <c r="H55" s="11">
        <v>3707000</v>
      </c>
      <c r="I55" s="12" t="s">
        <v>17</v>
      </c>
      <c r="J55" s="13"/>
      <c r="K55" s="13"/>
      <c r="L55" s="13"/>
      <c r="M55" s="15"/>
    </row>
    <row r="56" spans="1:13" ht="40.5" customHeight="1" x14ac:dyDescent="0.15">
      <c r="A56" s="7" t="s">
        <v>717</v>
      </c>
      <c r="B56" s="23" t="s">
        <v>509</v>
      </c>
      <c r="C56" s="8">
        <v>43901</v>
      </c>
      <c r="D56" s="9" t="s">
        <v>495</v>
      </c>
      <c r="E56" s="16" t="s">
        <v>554</v>
      </c>
      <c r="F56" s="7" t="s">
        <v>16</v>
      </c>
      <c r="G56" s="10" t="s">
        <v>17</v>
      </c>
      <c r="H56" s="11">
        <v>34095600</v>
      </c>
      <c r="I56" s="12" t="s">
        <v>17</v>
      </c>
      <c r="J56" s="13"/>
      <c r="K56" s="13"/>
      <c r="L56" s="13"/>
      <c r="M56" s="15"/>
    </row>
    <row r="57" spans="1:13" ht="40.5" customHeight="1" x14ac:dyDescent="0.15">
      <c r="A57" s="7" t="s">
        <v>630</v>
      </c>
      <c r="B57" s="23" t="s">
        <v>509</v>
      </c>
      <c r="C57" s="8">
        <v>43901</v>
      </c>
      <c r="D57" s="9" t="s">
        <v>495</v>
      </c>
      <c r="E57" s="16" t="s">
        <v>554</v>
      </c>
      <c r="F57" s="7" t="s">
        <v>16</v>
      </c>
      <c r="G57" s="10" t="s">
        <v>17</v>
      </c>
      <c r="H57" s="11">
        <v>11260620</v>
      </c>
      <c r="I57" s="12" t="s">
        <v>17</v>
      </c>
      <c r="J57" s="17"/>
      <c r="K57" s="13"/>
      <c r="L57" s="13"/>
      <c r="M57" s="15"/>
    </row>
    <row r="58" spans="1:13" ht="40.5" customHeight="1" x14ac:dyDescent="0.15">
      <c r="A58" s="7" t="s">
        <v>718</v>
      </c>
      <c r="B58" s="23" t="s">
        <v>509</v>
      </c>
      <c r="C58" s="8">
        <v>43901</v>
      </c>
      <c r="D58" s="19" t="s">
        <v>719</v>
      </c>
      <c r="E58" s="16" t="s">
        <v>720</v>
      </c>
      <c r="F58" s="7" t="s">
        <v>16</v>
      </c>
      <c r="G58" s="10" t="s">
        <v>17</v>
      </c>
      <c r="H58" s="11">
        <v>8294000</v>
      </c>
      <c r="I58" s="12" t="s">
        <v>17</v>
      </c>
      <c r="J58" s="13"/>
      <c r="K58" s="13"/>
      <c r="L58" s="13"/>
      <c r="M58" s="15"/>
    </row>
    <row r="59" spans="1:13" ht="40.5" customHeight="1" x14ac:dyDescent="0.15">
      <c r="A59" s="7" t="s">
        <v>721</v>
      </c>
      <c r="B59" s="23" t="s">
        <v>509</v>
      </c>
      <c r="C59" s="8">
        <v>43909</v>
      </c>
      <c r="D59" s="9" t="s">
        <v>722</v>
      </c>
      <c r="E59" s="16" t="s">
        <v>620</v>
      </c>
      <c r="F59" s="7" t="s">
        <v>16</v>
      </c>
      <c r="G59" s="10" t="s">
        <v>17</v>
      </c>
      <c r="H59" s="11">
        <v>39555344</v>
      </c>
      <c r="I59" s="12" t="s">
        <v>17</v>
      </c>
      <c r="J59" s="13"/>
      <c r="K59" s="13"/>
      <c r="L59" s="13"/>
      <c r="M59" s="15"/>
    </row>
    <row r="60" spans="1:13" ht="40.5" customHeight="1" x14ac:dyDescent="0.15">
      <c r="A60" s="7" t="s">
        <v>558</v>
      </c>
      <c r="B60" s="23" t="s">
        <v>509</v>
      </c>
      <c r="C60" s="8">
        <v>43913</v>
      </c>
      <c r="D60" s="9" t="s">
        <v>559</v>
      </c>
      <c r="E60" s="16" t="s">
        <v>502</v>
      </c>
      <c r="F60" s="7" t="s">
        <v>16</v>
      </c>
      <c r="G60" s="10" t="s">
        <v>17</v>
      </c>
      <c r="H60" s="11">
        <v>17160000</v>
      </c>
      <c r="I60" s="12" t="s">
        <v>17</v>
      </c>
      <c r="J60" s="17"/>
      <c r="K60" s="13"/>
      <c r="L60" s="13"/>
      <c r="M60" s="15"/>
    </row>
    <row r="61" spans="1:13" ht="40.5" customHeight="1" x14ac:dyDescent="0.15">
      <c r="A61" s="7" t="s">
        <v>723</v>
      </c>
      <c r="B61" s="23" t="s">
        <v>509</v>
      </c>
      <c r="C61" s="8">
        <v>43915</v>
      </c>
      <c r="D61" s="9" t="s">
        <v>724</v>
      </c>
      <c r="E61" s="16" t="s">
        <v>725</v>
      </c>
      <c r="F61" s="7" t="s">
        <v>409</v>
      </c>
      <c r="G61" s="10" t="s">
        <v>17</v>
      </c>
      <c r="H61" s="11">
        <v>70725600</v>
      </c>
      <c r="I61" s="12" t="s">
        <v>17</v>
      </c>
      <c r="J61" s="13"/>
      <c r="K61" s="13"/>
      <c r="L61" s="13"/>
      <c r="M61" s="15"/>
    </row>
    <row r="62" spans="1:13" ht="40.5" customHeight="1" x14ac:dyDescent="0.15">
      <c r="A62" s="7" t="s">
        <v>631</v>
      </c>
      <c r="B62" s="23" t="s">
        <v>509</v>
      </c>
      <c r="C62" s="8">
        <v>43920</v>
      </c>
      <c r="D62" s="9" t="s">
        <v>632</v>
      </c>
      <c r="E62" s="16" t="s">
        <v>633</v>
      </c>
      <c r="F62" s="7" t="s">
        <v>16</v>
      </c>
      <c r="G62" s="10" t="s">
        <v>17</v>
      </c>
      <c r="H62" s="11">
        <v>2613600</v>
      </c>
      <c r="I62" s="12" t="s">
        <v>17</v>
      </c>
      <c r="J62" s="13"/>
      <c r="K62" s="13"/>
      <c r="L62" s="13"/>
      <c r="M62" s="15"/>
    </row>
    <row r="63" spans="1:13" ht="40.5" customHeight="1" x14ac:dyDescent="0.15">
      <c r="A63" s="7" t="s">
        <v>634</v>
      </c>
      <c r="B63" s="23" t="s">
        <v>509</v>
      </c>
      <c r="C63" s="8">
        <v>43920</v>
      </c>
      <c r="D63" s="9" t="s">
        <v>635</v>
      </c>
      <c r="E63" s="16" t="s">
        <v>636</v>
      </c>
      <c r="F63" s="7" t="s">
        <v>16</v>
      </c>
      <c r="G63" s="10" t="s">
        <v>17</v>
      </c>
      <c r="H63" s="11">
        <v>660000</v>
      </c>
      <c r="I63" s="12" t="s">
        <v>17</v>
      </c>
      <c r="J63" s="13"/>
      <c r="K63" s="13"/>
      <c r="L63" s="13"/>
      <c r="M63" s="15"/>
    </row>
    <row r="64" spans="1:13" ht="40.5" customHeight="1" x14ac:dyDescent="0.15">
      <c r="A64" s="7" t="s">
        <v>726</v>
      </c>
      <c r="B64" s="23" t="s">
        <v>509</v>
      </c>
      <c r="C64" s="8">
        <v>43920</v>
      </c>
      <c r="D64" s="19" t="s">
        <v>14</v>
      </c>
      <c r="E64" s="16" t="s">
        <v>511</v>
      </c>
      <c r="F64" s="7" t="s">
        <v>16</v>
      </c>
      <c r="G64" s="10" t="s">
        <v>17</v>
      </c>
      <c r="H64" s="11">
        <v>7912300</v>
      </c>
      <c r="I64" s="12" t="s">
        <v>17</v>
      </c>
      <c r="J64" s="13"/>
      <c r="K64" s="13"/>
      <c r="L64" s="13"/>
      <c r="M64" s="15"/>
    </row>
    <row r="65" spans="1:19" ht="40.5" customHeight="1" x14ac:dyDescent="0.15">
      <c r="A65" s="7" t="s">
        <v>727</v>
      </c>
      <c r="B65" s="23" t="s">
        <v>509</v>
      </c>
      <c r="C65" s="8">
        <v>43920</v>
      </c>
      <c r="D65" s="19" t="s">
        <v>14</v>
      </c>
      <c r="E65" s="16" t="s">
        <v>511</v>
      </c>
      <c r="F65" s="7" t="s">
        <v>16</v>
      </c>
      <c r="G65" s="10" t="s">
        <v>17</v>
      </c>
      <c r="H65" s="11">
        <v>8099850</v>
      </c>
      <c r="I65" s="12" t="s">
        <v>17</v>
      </c>
      <c r="J65" s="13"/>
      <c r="K65" s="13"/>
      <c r="L65" s="13"/>
      <c r="M65" s="15"/>
      <c r="P65" s="1">
        <v>2340.8000000000002</v>
      </c>
      <c r="Q65" s="1">
        <v>19</v>
      </c>
      <c r="R65" s="1">
        <v>1883.25</v>
      </c>
      <c r="S65" s="31">
        <v>83757920</v>
      </c>
    </row>
    <row r="66" spans="1:19" ht="40.5" customHeight="1" x14ac:dyDescent="0.15">
      <c r="A66" s="7" t="s">
        <v>728</v>
      </c>
      <c r="B66" s="23" t="s">
        <v>509</v>
      </c>
      <c r="C66" s="8">
        <v>43920</v>
      </c>
      <c r="D66" s="19" t="s">
        <v>14</v>
      </c>
      <c r="E66" s="16" t="s">
        <v>511</v>
      </c>
      <c r="F66" s="7" t="s">
        <v>16</v>
      </c>
      <c r="G66" s="10" t="s">
        <v>17</v>
      </c>
      <c r="H66" s="11">
        <v>11969870</v>
      </c>
      <c r="I66" s="12" t="s">
        <v>17</v>
      </c>
      <c r="J66" s="13"/>
      <c r="K66" s="13"/>
      <c r="L66" s="13"/>
      <c r="M66" s="15"/>
      <c r="P66" s="1">
        <v>2087.8000000000002</v>
      </c>
      <c r="Q66" s="1">
        <v>19</v>
      </c>
      <c r="R66" s="1">
        <v>1883.25</v>
      </c>
      <c r="S66" s="1">
        <v>74705137</v>
      </c>
    </row>
    <row r="67" spans="1:19" ht="40.5" customHeight="1" x14ac:dyDescent="0.15">
      <c r="A67" s="7" t="s">
        <v>629</v>
      </c>
      <c r="B67" s="23" t="s">
        <v>509</v>
      </c>
      <c r="C67" s="8">
        <v>43920</v>
      </c>
      <c r="D67" s="19" t="s">
        <v>729</v>
      </c>
      <c r="E67" s="16" t="s">
        <v>730</v>
      </c>
      <c r="F67" s="7" t="s">
        <v>16</v>
      </c>
      <c r="G67" s="10" t="s">
        <v>17</v>
      </c>
      <c r="H67" s="11">
        <f>7843779*12+4625906*12</f>
        <v>149636220</v>
      </c>
      <c r="I67" s="12" t="s">
        <v>17</v>
      </c>
      <c r="J67" s="13"/>
      <c r="K67" s="13"/>
      <c r="L67" s="13"/>
      <c r="M67" s="15"/>
    </row>
  </sheetData>
  <autoFilter ref="A4:M67" xr:uid="{84DE70BF-352D-44DF-B31E-6730B918E0D2}"/>
  <phoneticPr fontId="2"/>
  <conditionalFormatting sqref="A10:A15">
    <cfRule type="containsBlanks" dxfId="19" priority="35" stopIfTrue="1">
      <formula>LEN(TRIM(A10))=0</formula>
    </cfRule>
  </conditionalFormatting>
  <conditionalFormatting sqref="A19:A23">
    <cfRule type="containsBlanks" dxfId="18" priority="32" stopIfTrue="1">
      <formula>LEN(TRIM(A19))=0</formula>
    </cfRule>
  </conditionalFormatting>
  <conditionalFormatting sqref="A34:A39">
    <cfRule type="containsBlanks" dxfId="17" priority="46" stopIfTrue="1">
      <formula>LEN(TRIM(A34))=0</formula>
    </cfRule>
  </conditionalFormatting>
  <conditionalFormatting sqref="A44:A47">
    <cfRule type="containsBlanks" dxfId="16" priority="44" stopIfTrue="1">
      <formula>LEN(TRIM(A44))=0</formula>
    </cfRule>
  </conditionalFormatting>
  <conditionalFormatting sqref="A53:A55">
    <cfRule type="containsBlanks" dxfId="15" priority="18" stopIfTrue="1">
      <formula>LEN(TRIM(A53))=0</formula>
    </cfRule>
  </conditionalFormatting>
  <conditionalFormatting sqref="A58">
    <cfRule type="containsBlanks" dxfId="14" priority="16" stopIfTrue="1">
      <formula>LEN(TRIM(A58))=0</formula>
    </cfRule>
  </conditionalFormatting>
  <conditionalFormatting sqref="C5:C67 H5:H67 A64:A67">
    <cfRule type="containsBlanks" dxfId="13" priority="2" stopIfTrue="1">
      <formula>LEN(TRIM(A5))=0</formula>
    </cfRule>
  </conditionalFormatting>
  <conditionalFormatting sqref="D10:D15">
    <cfRule type="containsBlanks" dxfId="12" priority="34">
      <formula>LEN(TRIM(D10))=0</formula>
    </cfRule>
  </conditionalFormatting>
  <conditionalFormatting sqref="D19:D26">
    <cfRule type="containsBlanks" dxfId="11" priority="28">
      <formula>LEN(TRIM(D19))=0</formula>
    </cfRule>
  </conditionalFormatting>
  <conditionalFormatting sqref="D34:D39">
    <cfRule type="containsBlanks" dxfId="10" priority="45">
      <formula>LEN(TRIM(D34))=0</formula>
    </cfRule>
  </conditionalFormatting>
  <conditionalFormatting sqref="D43:D50">
    <cfRule type="containsBlanks" dxfId="9" priority="40">
      <formula>LEN(TRIM(D43))=0</formula>
    </cfRule>
  </conditionalFormatting>
  <conditionalFormatting sqref="D53:D54">
    <cfRule type="containsBlanks" dxfId="8" priority="20">
      <formula>LEN(TRIM(D53))=0</formula>
    </cfRule>
  </conditionalFormatting>
  <conditionalFormatting sqref="D54">
    <cfRule type="containsBlanks" dxfId="7" priority="19" stopIfTrue="1">
      <formula>LEN(TRIM(D54))=0</formula>
    </cfRule>
  </conditionalFormatting>
  <conditionalFormatting sqref="D55">
    <cfRule type="containsBlanks" dxfId="6" priority="17">
      <formula>LEN(TRIM(D55))=0</formula>
    </cfRule>
  </conditionalFormatting>
  <conditionalFormatting sqref="D58">
    <cfRule type="containsBlanks" dxfId="5" priority="15">
      <formula>LEN(TRIM(D58))=0</formula>
    </cfRule>
  </conditionalFormatting>
  <conditionalFormatting sqref="D64:D67">
    <cfRule type="containsBlanks" dxfId="4" priority="1">
      <formula>LEN(TRIM(D64))=0</formula>
    </cfRule>
  </conditionalFormatting>
  <dataValidations count="2">
    <dataValidation imeMode="off" allowBlank="1" showInputMessage="1" showErrorMessage="1" sqref="D40:D42 D51:D63 D16:D18 D27:D33 D67 D5:D9" xr:uid="{607C694C-E7E0-4C72-BDBC-E3F0962CC0CA}"/>
    <dataValidation allowBlank="1" showInputMessage="1" showErrorMessage="1" prompt="「単価契約」の場合は単価に予定数量を乗じてください。" sqref="H5:H67" xr:uid="{139B0D5F-4B85-479D-B77D-CDB566747C1E}"/>
  </dataValidations>
  <pageMargins left="0.78740157480314965" right="0.39370078740157483" top="0.59055118110236227" bottom="0.98425196850393704" header="0.51181102362204722" footer="0.51181102362204722"/>
  <pageSetup paperSize="9" scale="4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C7C8-43C3-42B6-B764-2FABC23CDBC1}">
  <sheetPr>
    <pageSetUpPr fitToPage="1"/>
  </sheetPr>
  <dimension ref="A1:M21"/>
  <sheetViews>
    <sheetView zoomScaleNormal="100" zoomScaleSheetLayoutView="70" workbookViewId="0">
      <pane ySplit="4" topLeftCell="A17" activePane="bottomLeft" state="frozen"/>
      <selection pane="bottomLeft" activeCell="J2" sqref="J2"/>
    </sheetView>
  </sheetViews>
  <sheetFormatPr defaultColWidth="9" defaultRowHeight="13.5" x14ac:dyDescent="0.15"/>
  <cols>
    <col min="1" max="1" width="25.625" style="1" customWidth="1"/>
    <col min="2" max="2" width="40.875" style="1" customWidth="1"/>
    <col min="3" max="3" width="9.375" style="1" customWidth="1"/>
    <col min="4" max="4" width="30.625" style="1" customWidth="1"/>
    <col min="5" max="5" width="30.625" style="21" customWidth="1"/>
    <col min="6" max="6" width="15.625" style="21" customWidth="1"/>
    <col min="7" max="7" width="9" style="1" customWidth="1"/>
    <col min="8" max="8" width="12.875" style="1" bestFit="1" customWidth="1"/>
    <col min="9" max="9" width="9" style="1"/>
    <col min="10" max="13" width="9" style="1" customWidth="1"/>
    <col min="14" max="16384" width="9" style="1"/>
  </cols>
  <sheetData>
    <row r="1" spans="1:13" x14ac:dyDescent="0.15">
      <c r="M1" s="20"/>
    </row>
    <row r="2" spans="1:13" x14ac:dyDescent="0.15">
      <c r="A2" s="1" t="s">
        <v>0</v>
      </c>
    </row>
    <row r="4" spans="1:13" ht="40.5" customHeight="1" x14ac:dyDescent="0.15">
      <c r="A4" s="2" t="s">
        <v>1</v>
      </c>
      <c r="B4" s="16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16" t="s">
        <v>7</v>
      </c>
      <c r="H4" s="2" t="s">
        <v>8</v>
      </c>
      <c r="I4" s="2" t="s">
        <v>9</v>
      </c>
      <c r="J4" s="4" t="s">
        <v>10</v>
      </c>
      <c r="K4" s="5"/>
      <c r="L4" s="6"/>
      <c r="M4" s="16" t="s">
        <v>11</v>
      </c>
    </row>
    <row r="5" spans="1:13" ht="40.5" customHeight="1" x14ac:dyDescent="0.15">
      <c r="A5" s="7" t="s">
        <v>731</v>
      </c>
      <c r="B5" s="23" t="s">
        <v>598</v>
      </c>
      <c r="C5" s="8">
        <v>43552</v>
      </c>
      <c r="D5" s="9" t="s">
        <v>732</v>
      </c>
      <c r="E5" s="16" t="s">
        <v>620</v>
      </c>
      <c r="F5" s="7" t="s">
        <v>16</v>
      </c>
      <c r="G5" s="10" t="s">
        <v>17</v>
      </c>
      <c r="H5" s="11">
        <v>2700000</v>
      </c>
      <c r="I5" s="12" t="s">
        <v>17</v>
      </c>
      <c r="J5" s="13"/>
      <c r="K5" s="13"/>
      <c r="L5" s="13"/>
      <c r="M5" s="15"/>
    </row>
    <row r="6" spans="1:13" ht="40.5" customHeight="1" x14ac:dyDescent="0.15">
      <c r="A6" s="7" t="s">
        <v>733</v>
      </c>
      <c r="B6" s="23" t="s">
        <v>598</v>
      </c>
      <c r="C6" s="8">
        <v>43552</v>
      </c>
      <c r="D6" s="9" t="s">
        <v>732</v>
      </c>
      <c r="E6" s="16" t="s">
        <v>620</v>
      </c>
      <c r="F6" s="7" t="s">
        <v>16</v>
      </c>
      <c r="G6" s="10" t="s">
        <v>17</v>
      </c>
      <c r="H6" s="11">
        <v>10130400</v>
      </c>
      <c r="I6" s="12" t="s">
        <v>17</v>
      </c>
      <c r="J6" s="13"/>
      <c r="K6" s="13"/>
      <c r="L6" s="13"/>
      <c r="M6" s="15"/>
    </row>
    <row r="7" spans="1:13" ht="40.5" customHeight="1" x14ac:dyDescent="0.15">
      <c r="A7" s="7" t="s">
        <v>734</v>
      </c>
      <c r="B7" s="23" t="s">
        <v>598</v>
      </c>
      <c r="C7" s="8">
        <v>43553</v>
      </c>
      <c r="D7" s="9" t="s">
        <v>735</v>
      </c>
      <c r="E7" s="16" t="s">
        <v>736</v>
      </c>
      <c r="F7" s="7" t="s">
        <v>409</v>
      </c>
      <c r="G7" s="10" t="s">
        <v>17</v>
      </c>
      <c r="H7" s="11">
        <v>1009024711</v>
      </c>
      <c r="I7" s="12" t="s">
        <v>17</v>
      </c>
      <c r="J7" s="13"/>
      <c r="K7" s="13"/>
      <c r="L7" s="13"/>
      <c r="M7" s="15"/>
    </row>
    <row r="8" spans="1:13" ht="40.5" customHeight="1" x14ac:dyDescent="0.15">
      <c r="A8" s="7" t="s">
        <v>737</v>
      </c>
      <c r="B8" s="23" t="s">
        <v>598</v>
      </c>
      <c r="C8" s="8">
        <v>43553</v>
      </c>
      <c r="D8" s="9" t="s">
        <v>738</v>
      </c>
      <c r="E8" s="16" t="s">
        <v>429</v>
      </c>
      <c r="F8" s="7" t="s">
        <v>16</v>
      </c>
      <c r="G8" s="10" t="s">
        <v>17</v>
      </c>
      <c r="H8" s="11">
        <v>5553360</v>
      </c>
      <c r="I8" s="12" t="s">
        <v>17</v>
      </c>
      <c r="J8" s="17"/>
      <c r="K8" s="13"/>
      <c r="L8" s="13"/>
      <c r="M8" s="15"/>
    </row>
    <row r="9" spans="1:13" ht="40.5" customHeight="1" x14ac:dyDescent="0.15">
      <c r="A9" s="7" t="s">
        <v>739</v>
      </c>
      <c r="B9" s="23" t="s">
        <v>598</v>
      </c>
      <c r="C9" s="8">
        <v>43553</v>
      </c>
      <c r="D9" s="9" t="s">
        <v>738</v>
      </c>
      <c r="E9" s="16" t="s">
        <v>429</v>
      </c>
      <c r="F9" s="7" t="s">
        <v>16</v>
      </c>
      <c r="G9" s="10" t="s">
        <v>17</v>
      </c>
      <c r="H9" s="11">
        <v>3998160</v>
      </c>
      <c r="I9" s="12" t="s">
        <v>17</v>
      </c>
      <c r="J9" s="13"/>
      <c r="K9" s="13"/>
      <c r="L9" s="13"/>
      <c r="M9" s="15"/>
    </row>
    <row r="10" spans="1:13" ht="40.5" customHeight="1" x14ac:dyDescent="0.15">
      <c r="A10" s="7" t="s">
        <v>740</v>
      </c>
      <c r="B10" s="23" t="s">
        <v>598</v>
      </c>
      <c r="C10" s="8">
        <v>43553</v>
      </c>
      <c r="D10" s="9" t="s">
        <v>738</v>
      </c>
      <c r="E10" s="16" t="s">
        <v>429</v>
      </c>
      <c r="F10" s="7" t="s">
        <v>16</v>
      </c>
      <c r="G10" s="10" t="s">
        <v>17</v>
      </c>
      <c r="H10" s="11">
        <v>6201360</v>
      </c>
      <c r="I10" s="12" t="s">
        <v>17</v>
      </c>
      <c r="J10" s="13"/>
      <c r="K10" s="13"/>
      <c r="L10" s="13"/>
      <c r="M10" s="15"/>
    </row>
    <row r="11" spans="1:13" ht="40.5" customHeight="1" x14ac:dyDescent="0.15">
      <c r="A11" s="7" t="s">
        <v>741</v>
      </c>
      <c r="B11" s="23" t="s">
        <v>598</v>
      </c>
      <c r="C11" s="8">
        <v>43553</v>
      </c>
      <c r="D11" s="9" t="s">
        <v>742</v>
      </c>
      <c r="E11" s="16" t="s">
        <v>429</v>
      </c>
      <c r="F11" s="7" t="s">
        <v>16</v>
      </c>
      <c r="G11" s="10" t="s">
        <v>17</v>
      </c>
      <c r="H11" s="11">
        <v>8847360</v>
      </c>
      <c r="I11" s="12" t="s">
        <v>17</v>
      </c>
      <c r="J11" s="17"/>
      <c r="K11" s="13"/>
      <c r="L11" s="13"/>
      <c r="M11" s="15"/>
    </row>
    <row r="12" spans="1:13" ht="40.5" customHeight="1" x14ac:dyDescent="0.15">
      <c r="A12" s="7" t="s">
        <v>743</v>
      </c>
      <c r="B12" s="23" t="s">
        <v>598</v>
      </c>
      <c r="C12" s="8">
        <v>43553</v>
      </c>
      <c r="D12" s="9" t="s">
        <v>744</v>
      </c>
      <c r="E12" s="16" t="s">
        <v>745</v>
      </c>
      <c r="F12" s="7" t="s">
        <v>16</v>
      </c>
      <c r="G12" s="10" t="s">
        <v>17</v>
      </c>
      <c r="H12" s="11">
        <v>10940832</v>
      </c>
      <c r="I12" s="12" t="s">
        <v>17</v>
      </c>
      <c r="J12" s="13"/>
      <c r="K12" s="13"/>
      <c r="L12" s="13"/>
      <c r="M12" s="15"/>
    </row>
    <row r="13" spans="1:13" ht="40.5" customHeight="1" x14ac:dyDescent="0.15">
      <c r="A13" s="7" t="s">
        <v>746</v>
      </c>
      <c r="B13" s="23" t="s">
        <v>598</v>
      </c>
      <c r="C13" s="8">
        <v>43555</v>
      </c>
      <c r="D13" s="19" t="s">
        <v>747</v>
      </c>
      <c r="E13" s="16" t="s">
        <v>748</v>
      </c>
      <c r="F13" s="7" t="s">
        <v>16</v>
      </c>
      <c r="G13" s="10" t="s">
        <v>17</v>
      </c>
      <c r="H13" s="11">
        <v>5896800</v>
      </c>
      <c r="I13" s="12" t="s">
        <v>17</v>
      </c>
      <c r="J13" s="13"/>
      <c r="K13" s="13"/>
      <c r="L13" s="13"/>
      <c r="M13" s="15"/>
    </row>
    <row r="14" spans="1:13" ht="40.5" customHeight="1" x14ac:dyDescent="0.15">
      <c r="A14" s="7" t="s">
        <v>749</v>
      </c>
      <c r="B14" s="23" t="s">
        <v>598</v>
      </c>
      <c r="C14" s="8">
        <v>43555</v>
      </c>
      <c r="D14" s="9" t="s">
        <v>750</v>
      </c>
      <c r="E14" s="16" t="s">
        <v>416</v>
      </c>
      <c r="F14" s="7" t="s">
        <v>16</v>
      </c>
      <c r="G14" s="10" t="s">
        <v>17</v>
      </c>
      <c r="H14" s="11">
        <v>5914080</v>
      </c>
      <c r="I14" s="12" t="s">
        <v>17</v>
      </c>
      <c r="J14" s="13"/>
      <c r="K14" s="13"/>
      <c r="L14" s="13"/>
      <c r="M14" s="15"/>
    </row>
    <row r="15" spans="1:13" ht="40.5" customHeight="1" x14ac:dyDescent="0.15">
      <c r="A15" s="7" t="s">
        <v>630</v>
      </c>
      <c r="B15" s="23" t="s">
        <v>598</v>
      </c>
      <c r="C15" s="8">
        <v>43555</v>
      </c>
      <c r="D15" s="19" t="s">
        <v>495</v>
      </c>
      <c r="E15" s="16" t="s">
        <v>751</v>
      </c>
      <c r="F15" s="7" t="s">
        <v>16</v>
      </c>
      <c r="G15" s="10" t="s">
        <v>17</v>
      </c>
      <c r="H15" s="11">
        <v>12253680</v>
      </c>
      <c r="I15" s="12" t="s">
        <v>17</v>
      </c>
      <c r="J15" s="17"/>
      <c r="K15" s="13"/>
      <c r="L15" s="13"/>
      <c r="M15" s="15"/>
    </row>
    <row r="16" spans="1:13" ht="40.5" customHeight="1" x14ac:dyDescent="0.15">
      <c r="A16" s="7" t="s">
        <v>752</v>
      </c>
      <c r="B16" s="23" t="s">
        <v>598</v>
      </c>
      <c r="C16" s="8">
        <v>43555</v>
      </c>
      <c r="D16" s="19" t="s">
        <v>753</v>
      </c>
      <c r="E16" s="16" t="s">
        <v>754</v>
      </c>
      <c r="F16" s="7" t="s">
        <v>16</v>
      </c>
      <c r="G16" s="10" t="s">
        <v>17</v>
      </c>
      <c r="H16" s="11">
        <v>18252000</v>
      </c>
      <c r="I16" s="12" t="s">
        <v>17</v>
      </c>
      <c r="J16" s="13"/>
      <c r="K16" s="13"/>
      <c r="L16" s="13"/>
      <c r="M16" s="15"/>
    </row>
    <row r="17" spans="1:13" ht="40.5" customHeight="1" x14ac:dyDescent="0.15">
      <c r="A17" s="7" t="s">
        <v>755</v>
      </c>
      <c r="B17" s="23" t="s">
        <v>598</v>
      </c>
      <c r="C17" s="8">
        <v>43555</v>
      </c>
      <c r="D17" s="19" t="s">
        <v>756</v>
      </c>
      <c r="E17" s="16" t="s">
        <v>757</v>
      </c>
      <c r="F17" s="7" t="s">
        <v>16</v>
      </c>
      <c r="G17" s="10" t="s">
        <v>17</v>
      </c>
      <c r="H17" s="11">
        <v>10625102</v>
      </c>
      <c r="I17" s="12" t="s">
        <v>17</v>
      </c>
      <c r="J17" s="13"/>
      <c r="K17" s="13"/>
      <c r="L17" s="13"/>
      <c r="M17" s="15"/>
    </row>
    <row r="18" spans="1:13" ht="40.5" customHeight="1" x14ac:dyDescent="0.15">
      <c r="A18" s="7" t="s">
        <v>758</v>
      </c>
      <c r="B18" s="23" t="s">
        <v>598</v>
      </c>
      <c r="C18" s="8">
        <v>43555</v>
      </c>
      <c r="D18" s="19" t="s">
        <v>759</v>
      </c>
      <c r="E18" s="16" t="s">
        <v>760</v>
      </c>
      <c r="F18" s="7" t="s">
        <v>16</v>
      </c>
      <c r="G18" s="10" t="s">
        <v>17</v>
      </c>
      <c r="H18" s="11">
        <v>51971544</v>
      </c>
      <c r="I18" s="12" t="s">
        <v>17</v>
      </c>
      <c r="J18" s="13"/>
      <c r="K18" s="13"/>
      <c r="L18" s="13"/>
      <c r="M18" s="15"/>
    </row>
    <row r="19" spans="1:13" ht="40.5" customHeight="1" x14ac:dyDescent="0.15">
      <c r="A19" s="7" t="s">
        <v>761</v>
      </c>
      <c r="B19" s="23" t="s">
        <v>598</v>
      </c>
      <c r="C19" s="8">
        <v>43555</v>
      </c>
      <c r="D19" s="19" t="s">
        <v>762</v>
      </c>
      <c r="E19" s="16" t="s">
        <v>763</v>
      </c>
      <c r="F19" s="7" t="s">
        <v>16</v>
      </c>
      <c r="G19" s="10" t="s">
        <v>17</v>
      </c>
      <c r="H19" s="11">
        <v>60092928</v>
      </c>
      <c r="I19" s="12" t="s">
        <v>17</v>
      </c>
      <c r="J19" s="13"/>
      <c r="K19" s="13"/>
      <c r="L19" s="13"/>
      <c r="M19" s="15"/>
    </row>
    <row r="20" spans="1:13" ht="40.5" customHeight="1" x14ac:dyDescent="0.15">
      <c r="A20" s="7" t="s">
        <v>761</v>
      </c>
      <c r="B20" s="23" t="s">
        <v>598</v>
      </c>
      <c r="C20" s="8">
        <v>43555</v>
      </c>
      <c r="D20" s="19" t="s">
        <v>764</v>
      </c>
      <c r="E20" s="16" t="s">
        <v>765</v>
      </c>
      <c r="F20" s="7" t="s">
        <v>16</v>
      </c>
      <c r="G20" s="10" t="s">
        <v>17</v>
      </c>
      <c r="H20" s="11">
        <v>99035136</v>
      </c>
      <c r="I20" s="12" t="s">
        <v>17</v>
      </c>
      <c r="J20" s="13"/>
      <c r="K20" s="13"/>
      <c r="L20" s="13"/>
      <c r="M20" s="15"/>
    </row>
    <row r="21" spans="1:13" ht="40.5" customHeight="1" x14ac:dyDescent="0.15">
      <c r="A21" s="7" t="s">
        <v>766</v>
      </c>
      <c r="B21" s="23" t="s">
        <v>598</v>
      </c>
      <c r="C21" s="8">
        <v>43555</v>
      </c>
      <c r="D21" s="19" t="s">
        <v>764</v>
      </c>
      <c r="E21" s="16" t="s">
        <v>765</v>
      </c>
      <c r="F21" s="7" t="s">
        <v>16</v>
      </c>
      <c r="G21" s="10" t="s">
        <v>17</v>
      </c>
      <c r="H21" s="11">
        <v>85573281</v>
      </c>
      <c r="I21" s="12" t="s">
        <v>17</v>
      </c>
      <c r="J21" s="13"/>
      <c r="K21" s="13"/>
      <c r="L21" s="13"/>
      <c r="M21" s="15"/>
    </row>
  </sheetData>
  <phoneticPr fontId="2"/>
  <conditionalFormatting sqref="A13:A21">
    <cfRule type="containsBlanks" dxfId="3" priority="108" stopIfTrue="1">
      <formula>LEN(TRIM(A13))=0</formula>
    </cfRule>
  </conditionalFormatting>
  <conditionalFormatting sqref="C5:C21">
    <cfRule type="containsBlanks" dxfId="2" priority="16" stopIfTrue="1">
      <formula>LEN(TRIM(C5))=0</formula>
    </cfRule>
  </conditionalFormatting>
  <conditionalFormatting sqref="D13:D21">
    <cfRule type="containsBlanks" dxfId="1" priority="95">
      <formula>LEN(TRIM(D13))=0</formula>
    </cfRule>
  </conditionalFormatting>
  <conditionalFormatting sqref="H5:H21">
    <cfRule type="containsBlanks" dxfId="0" priority="15" stopIfTrue="1">
      <formula>LEN(TRIM(H5))=0</formula>
    </cfRule>
  </conditionalFormatting>
  <dataValidations count="2">
    <dataValidation imeMode="off" allowBlank="1" showInputMessage="1" showErrorMessage="1" sqref="D5:D21" xr:uid="{3344ED0C-6C28-4893-9E2C-2D85ECD70C3B}"/>
    <dataValidation allowBlank="1" showInputMessage="1" showErrorMessage="1" prompt="「単価契約」の場合は単価に予定数量を乗じてください。" sqref="H5:H21" xr:uid="{5ECAF3B1-C7C4-41FA-947E-908B736B752B}"/>
  </dataValidations>
  <pageMargins left="0.78740157480314965" right="0.39370078740157483" top="0.59055118110236227" bottom="0.98425196850393704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競争入札（物品役務等）令和8年度</vt:lpstr>
      <vt:lpstr>競争入札（物品役務等）令和７年度</vt:lpstr>
      <vt:lpstr>競争入札（物品役務等）令和6年度</vt:lpstr>
      <vt:lpstr>競争入札（物品役務等）令和5年度</vt:lpstr>
      <vt:lpstr>競争入札（物品役務等）令和4年度</vt:lpstr>
      <vt:lpstr>競争入札（物品役務等）令和３年度</vt:lpstr>
      <vt:lpstr>競争入札（物品役務等）令和２年度</vt:lpstr>
      <vt:lpstr>競争入札（物品役務等）令和元年度</vt:lpstr>
      <vt:lpstr>競争入札（物品役務等）平成３１年３月～</vt:lpstr>
      <vt:lpstr>'競争入札（物品役務等）平成３１年３月～'!Print_Titles</vt:lpstr>
      <vt:lpstr>'競争入札（物品役務等）令和２年度'!Print_Titles</vt:lpstr>
      <vt:lpstr>'競争入札（物品役務等）令和３年度'!Print_Titles</vt:lpstr>
      <vt:lpstr>'競争入札（物品役務等）令和4年度'!Print_Titles</vt:lpstr>
      <vt:lpstr>'競争入札（物品役務等）令和5年度'!Print_Titles</vt:lpstr>
      <vt:lpstr>'競争入札（物品役務等）令和6年度'!Print_Titles</vt:lpstr>
      <vt:lpstr>'競争入札（物品役務等）令和７年度'!Print_Titles</vt:lpstr>
      <vt:lpstr>'競争入札（物品役務等）令和8年度'!Print_Titles</vt:lpstr>
      <vt:lpstr>'競争入札（物品役務等）令和元年度'!Print_Titles</vt:lpstr>
    </vt:vector>
  </TitlesOfParts>
  <Manager/>
  <Company>独立行政法人国立病院機構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HOSPnet</dc:creator>
  <cp:keywords/>
  <dc:description/>
  <cp:lastModifiedBy>星野　智也／Hoshino,Tomoya</cp:lastModifiedBy>
  <cp:revision/>
  <dcterms:created xsi:type="dcterms:W3CDTF">2007-06-22T02:57:32Z</dcterms:created>
  <dcterms:modified xsi:type="dcterms:W3CDTF">2026-10-26T10:36:05Z</dcterms:modified>
  <cp:category/>
  <cp:contentStatus/>
</cp:coreProperties>
</file>