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330" tabRatio="455" activeTab="0"/>
  </bookViews>
  <sheets>
    <sheet name="競争入札（物品役務等）令和２年度" sheetId="1" r:id="rId1"/>
    <sheet name="競争入札（物品役務等）令和元年度" sheetId="2" r:id="rId2"/>
    <sheet name="競争入札（物品役務等）平成３１年３月～" sheetId="3" r:id="rId3"/>
  </sheets>
  <externalReferences>
    <externalReference r:id="rId6"/>
  </externalReferences>
  <definedNames>
    <definedName name="_xlnm._FilterDatabase" localSheetId="0" hidden="1">'競争入札（物品役務等）令和２年度'!$A$4:$M$7</definedName>
    <definedName name="_xlnm._FilterDatabase" localSheetId="1" hidden="1">'競争入札（物品役務等）令和元年度'!$A$4:$M$67</definedName>
    <definedName name="_xlnm.Print_Titles" localSheetId="2">'競争入札（物品役務等）平成３１年３月～'!$4:$4</definedName>
    <definedName name="_xlnm.Print_Titles" localSheetId="0">'競争入札（物品役務等）令和２年度'!$4:$4</definedName>
    <definedName name="_xlnm.Print_Titles" localSheetId="1">'競争入札（物品役務等）令和元年度'!$4:$4</definedName>
    <definedName name="競争方式等の区分" localSheetId="2">'[1]Ｍ'!$S$5:$T$11</definedName>
    <definedName name="競争方式等の区分" localSheetId="0">'[1]Ｍ'!$S$5:$T$11</definedName>
    <definedName name="競争方式等の区分" localSheetId="1">'[1]Ｍ'!$S$5:$T$11</definedName>
  </definedNames>
  <calcPr fullCalcOnLoad="1"/>
</workbook>
</file>

<file path=xl/sharedStrings.xml><?xml version="1.0" encoding="utf-8"?>
<sst xmlns="http://schemas.openxmlformats.org/spreadsheetml/2006/main" count="879" uniqueCount="226">
  <si>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</si>
  <si>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</si>
  <si>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</si>
  <si>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</si>
  <si>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</si>
  <si>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</si>
  <si>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契約事務取扱細則第２６条の２に基づく競争入札に係る情報の公表（物品役務等）</t>
  </si>
  <si>
    <t>（別紙２）</t>
  </si>
  <si>
    <t>一般競争入札・指名競争入札及び公募型企画競争の別</t>
  </si>
  <si>
    <t>物品等又は役務の名称及び数量</t>
  </si>
  <si>
    <t>公益法人の場合</t>
  </si>
  <si>
    <t>第2四半期重油</t>
  </si>
  <si>
    <t>-</t>
  </si>
  <si>
    <t>一般競争（最低価格落札方式）</t>
  </si>
  <si>
    <t>鈴与商事株式会社</t>
  </si>
  <si>
    <t>契約の相手方の氏名</t>
  </si>
  <si>
    <t>労働者（電気士）派遣契約</t>
  </si>
  <si>
    <t>電気設備年次定期点検業務委託</t>
  </si>
  <si>
    <t>第1四半期重油</t>
  </si>
  <si>
    <t>株式会社ムトウ</t>
  </si>
  <si>
    <t>昱株式会社</t>
  </si>
  <si>
    <t>株式会社イノメディックス</t>
  </si>
  <si>
    <t>-</t>
  </si>
  <si>
    <t>ｵﾘﾝﾊﾟｽﾒﾃﾞｨｶﾙｻｲｴﾝｽ販売株式会社</t>
  </si>
  <si>
    <t>大東通商株式会社</t>
  </si>
  <si>
    <t>山王総合株式会社</t>
  </si>
  <si>
    <t>株式会社トーカイ</t>
  </si>
  <si>
    <t>鴻池メディカル株式会社</t>
  </si>
  <si>
    <t>株式会社ソラスト</t>
  </si>
  <si>
    <t>株式会社メディカルプラネット</t>
  </si>
  <si>
    <t>基準寝具賃貸借</t>
  </si>
  <si>
    <t>手術部滅菌等業務委託</t>
  </si>
  <si>
    <t>医事業務派遣契約</t>
  </si>
  <si>
    <t>当直　医事業務派遣契約</t>
  </si>
  <si>
    <t>院外倉庫型SPD業務委託</t>
  </si>
  <si>
    <t>　神奈川県相模原市南区桜台18-1
　独立行政法人国立病院機構相模原病院
　院長　金田悟郎</t>
  </si>
  <si>
    <t>契約の相手方の住所</t>
  </si>
  <si>
    <t>東京都世田谷区代沢5-2-1</t>
  </si>
  <si>
    <t>名古屋市東区東片端町8</t>
  </si>
  <si>
    <t>東京都中央区八重洲2-7-15</t>
  </si>
  <si>
    <t>静岡県静岡市清水区入船町11-1</t>
  </si>
  <si>
    <t>静岡県静岡市駿河区池田156-2</t>
  </si>
  <si>
    <t>神奈川県相模原市中央区横山台1-19-34</t>
  </si>
  <si>
    <t>神奈川県伊勢原市田中141</t>
  </si>
  <si>
    <t>東京都中央区東日本橋3-3-11</t>
  </si>
  <si>
    <t>岐阜県若宮町9-16</t>
  </si>
  <si>
    <t>東京都千代田区有楽町1-6-4</t>
  </si>
  <si>
    <t>神奈川県厚木市中町2-6-10</t>
  </si>
  <si>
    <t>東京都港区港南2-14-14</t>
  </si>
  <si>
    <t>東京都文京区小石川4-17-15</t>
  </si>
  <si>
    <t>東京都新宿区市谷台町6-3</t>
  </si>
  <si>
    <t>東京都新宿区西新宿3丁目20-2</t>
  </si>
  <si>
    <t>集配金業務委託</t>
  </si>
  <si>
    <t>日本通運株式会社</t>
  </si>
  <si>
    <t>神奈川県横浜市戸塚区上品濃12-22</t>
  </si>
  <si>
    <t>救急カート ２６台</t>
  </si>
  <si>
    <t>株式会社ミックス</t>
  </si>
  <si>
    <t>東京都足立区西保木間2-5-10</t>
  </si>
  <si>
    <t>一般競争（総合評価落札方式）</t>
  </si>
  <si>
    <t>気管支ﾋﾞﾃﾞｵｽｺｰﾌﾟ　一式</t>
  </si>
  <si>
    <t>内視鏡ﾋﾞﾃﾞｵｼｽﾃﾑ　一式</t>
  </si>
  <si>
    <t>除細動器　一式</t>
  </si>
  <si>
    <t>ｾﾝﾄﾗﾙﾓﾆﾀ(4人有線)　一式</t>
  </si>
  <si>
    <t>ｾﾝﾄﾗﾙﾓﾆﾀ(8人有線)　一式</t>
  </si>
  <si>
    <t>医用ﾃﾚﾒｰﾀ　一式</t>
  </si>
  <si>
    <t>株式会社ムトウ</t>
  </si>
  <si>
    <t>整形外科手術用　関節鏡カメラヘッド　一式</t>
  </si>
  <si>
    <t>バッテリー骨手術器械システム　一式</t>
  </si>
  <si>
    <t>角膜内皮細胞撮影装置　一式</t>
  </si>
  <si>
    <t>眼科用レーザ光凝固装置　一式</t>
  </si>
  <si>
    <t>肩関節用牽引器・ビーチチェアー　一式</t>
  </si>
  <si>
    <t>耳鼻科用カメラヘッドセット　一式</t>
  </si>
  <si>
    <t>手術台　一式</t>
  </si>
  <si>
    <t>多機能自動汚物容器洗浄装置　九式</t>
  </si>
  <si>
    <t>膀胱腎孟ビデオスコープ　二式</t>
  </si>
  <si>
    <t>高周波手術装置　一式</t>
  </si>
  <si>
    <t>自動浸透圧測定装置　一式</t>
  </si>
  <si>
    <t>細胞診断用顕微鏡システム　一式</t>
  </si>
  <si>
    <t>産婦人科用超音波診断装置　一式</t>
  </si>
  <si>
    <t>無影灯　一式</t>
  </si>
  <si>
    <t>耳鼻科用診療椅子　二式</t>
  </si>
  <si>
    <t>電動油圧手術台　一式</t>
  </si>
  <si>
    <t>手術室用超音波診断装置　一式</t>
  </si>
  <si>
    <t>電気手術器　四式</t>
  </si>
  <si>
    <t>生理検査室用超音波診断装置　一式</t>
  </si>
  <si>
    <t>内視鏡ビデオスコープシステム　一式</t>
  </si>
  <si>
    <t>内視鏡洗浄消毒器　四式</t>
  </si>
  <si>
    <t>バイポーラシステム　一式</t>
  </si>
  <si>
    <t>手術用電動ドリル　一式</t>
  </si>
  <si>
    <t>筋電図・誘発電位測定装置　一式</t>
  </si>
  <si>
    <t>汎用電動式手術台　一式</t>
  </si>
  <si>
    <t>呼気ガス分析装置　一式</t>
  </si>
  <si>
    <t>運動負荷心電図測定装置　一式</t>
  </si>
  <si>
    <t>HDカメラヘッド　二台</t>
  </si>
  <si>
    <t>白内障・硝子体手術装置用超音波ハンドピース　三本</t>
  </si>
  <si>
    <t>先端湾曲ビデオスコープ　四台</t>
  </si>
  <si>
    <t>庁舎電力調達　一式</t>
  </si>
  <si>
    <t>検査試薬調達（令和１年6月開札）</t>
  </si>
  <si>
    <t>検査試薬調達（令和１年6月開札）</t>
  </si>
  <si>
    <t>乳房Ｘ線撮影装置</t>
  </si>
  <si>
    <t>オリンパスメディカルサイエンス販売株式会社</t>
  </si>
  <si>
    <t>サンメディックス株式会社</t>
  </si>
  <si>
    <t>株式会社リィツメディカル</t>
  </si>
  <si>
    <t>株式会社八神製作所</t>
  </si>
  <si>
    <t>株式会社ムトウ</t>
  </si>
  <si>
    <t>アズサイエンス株式会社</t>
  </si>
  <si>
    <t>協和医科器械株式会社</t>
  </si>
  <si>
    <t>株式会社イノメディックス</t>
  </si>
  <si>
    <t>株式会社イソメディカルシステムズ</t>
  </si>
  <si>
    <t>九電みらいエナジー株式会社</t>
  </si>
  <si>
    <t>株式会社スズケン</t>
  </si>
  <si>
    <t>株式会社メディセオ</t>
  </si>
  <si>
    <t>東邦薬品株式会社</t>
  </si>
  <si>
    <t>尾崎理化株式会社</t>
  </si>
  <si>
    <t>アルフレッサ株式会社</t>
  </si>
  <si>
    <t>協和医科株式会社</t>
  </si>
  <si>
    <t>富士フィルムメディカル株式会社</t>
  </si>
  <si>
    <t>横浜市港北区新横浜2-8-11</t>
  </si>
  <si>
    <t>福岡市中央区高砂1-24-20　ちくぎん福岡ビル9F</t>
  </si>
  <si>
    <t>神奈川県大和市渋谷6-1-4</t>
  </si>
  <si>
    <t>相模原市緑区根小屋1888</t>
  </si>
  <si>
    <t>東京都千代田区神田神保町3-2-8</t>
  </si>
  <si>
    <t>横浜市旭区二俣川2-50-14　コプレ二俣川オフィス10階</t>
  </si>
  <si>
    <t>神奈川県厚木市岡田3213</t>
  </si>
  <si>
    <t>神奈川県相模原市中央区富士見6-15-2</t>
  </si>
  <si>
    <t>相模原市南区麻溝台1-3-4</t>
  </si>
  <si>
    <t>検査試薬調達（令和１年9月開札）</t>
  </si>
  <si>
    <t>検査試薬調達（令和１年9月開札）</t>
  </si>
  <si>
    <t>院内清掃等業務委託　一式</t>
  </si>
  <si>
    <t>株式会社静掃舎</t>
  </si>
  <si>
    <t>静岡県静岡市葵区長沼3-8-29</t>
  </si>
  <si>
    <t>熱源機器更新整備工事</t>
  </si>
  <si>
    <t>株式会社　日電社</t>
  </si>
  <si>
    <t>相模原市南区文京1-15-37</t>
  </si>
  <si>
    <t>機密文書処理委託一式</t>
  </si>
  <si>
    <t>　神奈川県相模原市南区桜台18-1
　独立行政法人国立病院機構相模原病院
　院長　金田悟郎</t>
  </si>
  <si>
    <t>ナカバヤシ株式会社</t>
  </si>
  <si>
    <t>大阪府大阪市中央区北浜東1-20</t>
  </si>
  <si>
    <t>院内保育所運営業務委託</t>
  </si>
  <si>
    <t>株式会社プライムツーワン</t>
  </si>
  <si>
    <t>札幌市豊平区月寒東5-10-3-3</t>
  </si>
  <si>
    <t>脊椎内視鏡手術システム一式</t>
  </si>
  <si>
    <t>洗濯業務、メッセンジャー等業務委託一式</t>
  </si>
  <si>
    <t>神奈川県伊勢原市田中141</t>
  </si>
  <si>
    <t>マットレス　４００枚</t>
  </si>
  <si>
    <t>株式会社　ムトウ</t>
  </si>
  <si>
    <t>神奈川県相模原市中央区横山台1-19-34</t>
  </si>
  <si>
    <t>寝具賃貸借一式</t>
  </si>
  <si>
    <t>株式会社トーカイ</t>
  </si>
  <si>
    <t>ボイラー業務委託一式</t>
  </si>
  <si>
    <t>新さくら会協同組合</t>
  </si>
  <si>
    <t>東京都文京区春日2-10-15</t>
  </si>
  <si>
    <t>駐車場管理及び院内警備業務委託一式</t>
  </si>
  <si>
    <t>株式会社アイガード</t>
  </si>
  <si>
    <t>東京都世田谷区深沢4-4-17</t>
  </si>
  <si>
    <t>昇降機保守点検業務委託一式
【病棟 No,1号機エレベーター(VFGLB-W)】</t>
  </si>
  <si>
    <t>三菱電機ビルテクノサービス</t>
  </si>
  <si>
    <t>東京都千代田区有楽町1-7-1</t>
  </si>
  <si>
    <t>昇降機保守点検業務委託一式
【第二管理課 No,6号機エレベーター(VFCL)】</t>
  </si>
  <si>
    <t>ジャパンエレベーターサービス神奈川株式会社</t>
  </si>
  <si>
    <t>神奈川県横浜市神奈川区鶴屋町3-33-8</t>
  </si>
  <si>
    <t>ケモカイン抗体アレイ受託解析サービス一式</t>
  </si>
  <si>
    <t>DNAマイクロアレイ受託解析サービス一式</t>
  </si>
  <si>
    <t>サイトカイン抗体アレイ受託解析サービス一式</t>
  </si>
  <si>
    <t>医事業務派遣契約一式</t>
  </si>
  <si>
    <t>東京都港区港南２‐１４‐１４品川インターシティフロント７階</t>
  </si>
  <si>
    <t>バイオインフォマティクスデータ受託解析サービス一式</t>
  </si>
  <si>
    <t>株式会社東明サイエンス</t>
  </si>
  <si>
    <t>消防設備等年次定期点検業務委託一式</t>
  </si>
  <si>
    <t>相日防災株式会社</t>
  </si>
  <si>
    <t>神奈川県横浜市泉区緑園７‐７‐８</t>
  </si>
  <si>
    <t>病院情報システム等保守業務委託一式</t>
  </si>
  <si>
    <t>東京都新宿区西新宿７－４－３</t>
  </si>
  <si>
    <t>株式会社情報開発センター</t>
  </si>
  <si>
    <t>株式会社メディカルプラネット
株式会社ソラスト</t>
  </si>
  <si>
    <t>自動アレルギー分析装置一式</t>
  </si>
  <si>
    <t>アズサイエンス株式会社</t>
  </si>
  <si>
    <t>神奈川県厚木市妻田北３-２５-１０</t>
  </si>
  <si>
    <t>神奈川県大和市渋谷６‐１‐４</t>
  </si>
  <si>
    <t>令和２年度第２四半期Ａ重油１種１号</t>
  </si>
  <si>
    <t>小倉興産エネルギー株式会社</t>
  </si>
  <si>
    <t>福岡県北九州市小倉北区高浜１‐５‐２７</t>
  </si>
  <si>
    <t>手術部滅菌等業務委託一式</t>
  </si>
  <si>
    <t>鴻池メディカル株式会社</t>
  </si>
  <si>
    <t>東京都千代田区有楽町１‐６‐４</t>
  </si>
  <si>
    <t>全身型紫外線治療器一式</t>
  </si>
  <si>
    <t>株式会社八神製作所</t>
  </si>
  <si>
    <t>愛知県名古屋市中区千代田２丁目１６‐３０</t>
  </si>
  <si>
    <t>神奈川県大和市下鶴間118-2</t>
  </si>
  <si>
    <t>神奈川県厚木市水引2-4-4</t>
  </si>
  <si>
    <t>神奈川県大和市渋谷6-1-4</t>
  </si>
  <si>
    <t>神奈川県相模原市緑区根小屋1888</t>
  </si>
  <si>
    <t>神奈川県厚木市酒井3068 天幸第７ビル　1階</t>
  </si>
  <si>
    <t>　神奈川県相模原市南区桜台18-2
　独立行政法人国立病院機構相模原病院
　院長　金田悟郎</t>
  </si>
  <si>
    <t>株式会社エスアールエル</t>
  </si>
  <si>
    <t>検体検査外部委託一式</t>
  </si>
  <si>
    <t>東京都新宿区西新宿２－１－１</t>
  </si>
  <si>
    <t>輸液ポンプ一式</t>
  </si>
  <si>
    <t>フットポンプ一式</t>
  </si>
  <si>
    <t>光源装置一式</t>
  </si>
  <si>
    <t>神奈川県相模原市南区麻溝台1-3-4</t>
  </si>
  <si>
    <t>愛知県名古屋市東区東片端町8</t>
  </si>
  <si>
    <t>令和２年度検査試薬</t>
  </si>
  <si>
    <t>協和医科器械株式会社</t>
  </si>
  <si>
    <t>令和２年度医薬品</t>
  </si>
  <si>
    <t>中北薬品株式会社</t>
  </si>
  <si>
    <t>東和薬品株式会社</t>
  </si>
  <si>
    <t>令和２年度第３四半期Ａ重油１種１号</t>
  </si>
  <si>
    <t>鈴与商事株式会社</t>
  </si>
  <si>
    <t>静岡県清水市入船町11-1</t>
  </si>
  <si>
    <t>全自動洗濯脱水機一式</t>
  </si>
  <si>
    <t>アイナックス稲本株式会社</t>
  </si>
  <si>
    <t>東京都品川区大崎５丁目１番１１号</t>
  </si>
  <si>
    <t>運動負荷心電図測定装置一式</t>
  </si>
  <si>
    <t>ベッドサイドモニタ一式</t>
  </si>
  <si>
    <t>神奈川県相模原市中央区横山台1-19-35</t>
  </si>
  <si>
    <t>神奈川県大和市下鶴間118-2</t>
  </si>
  <si>
    <t>耳鼻科用診療椅子一式</t>
  </si>
  <si>
    <t>過酸化水素低温ガス（プラズマ含む）滅菌一式</t>
  </si>
  <si>
    <t>超音波診断装置一式</t>
  </si>
  <si>
    <t>無影灯一式</t>
  </si>
  <si>
    <t>内視鏡電子スコープ（上部用）一式</t>
  </si>
  <si>
    <t>内視鏡電子スコープ（十二指腸・下部用）一式</t>
  </si>
  <si>
    <t>医療ガス供給設備保守点検業務委託一式</t>
  </si>
  <si>
    <t>株式会社イワサワ</t>
  </si>
  <si>
    <t>神奈川県横浜市神奈川区2-16-15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</si>
</sst>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&quot;円&quot;;[Red]\-#,##0&quot;円&quot;"/>
    <numFmt numFmtId="179" formatCode="mmm\-yyyy"/>
    <numFmt numFmtId="180" formatCode="#,##0_);[Red]\(#,##0\)"/>
    <numFmt numFmtId="181" formatCode="#,##0;&quot;△ &quot;#,##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 shrinkToFit="1"/>
    </xf>
    <xf numFmtId="0" fontId="38" fillId="0" borderId="12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vertical="center" wrapText="1"/>
    </xf>
    <xf numFmtId="0" fontId="38" fillId="0" borderId="11" xfId="0" applyNumberFormat="1" applyFont="1" applyFill="1" applyBorder="1" applyAlignment="1">
      <alignment vertical="center" wrapText="1" shrinkToFit="1"/>
    </xf>
    <xf numFmtId="177" fontId="38" fillId="0" borderId="11" xfId="63" applyNumberFormat="1" applyFont="1" applyFill="1" applyBorder="1" applyAlignment="1">
      <alignment horizontal="center" vertical="center" shrinkToFit="1"/>
      <protection/>
    </xf>
    <xf numFmtId="0" fontId="38" fillId="0" borderId="12" xfId="0" applyNumberFormat="1" applyFont="1" applyFill="1" applyBorder="1" applyAlignment="1">
      <alignment horizontal="left" vertical="center" wrapText="1" shrinkToFit="1"/>
    </xf>
    <xf numFmtId="38" fontId="38" fillId="0" borderId="15" xfId="48" applyFont="1" applyFill="1" applyBorder="1" applyAlignment="1">
      <alignment horizontal="center" vertical="center" shrinkToFit="1"/>
    </xf>
    <xf numFmtId="38" fontId="38" fillId="0" borderId="11" xfId="50" applyFont="1" applyFill="1" applyBorder="1" applyAlignment="1">
      <alignment horizontal="right" vertical="center" shrinkToFit="1"/>
    </xf>
    <xf numFmtId="9" fontId="38" fillId="0" borderId="11" xfId="42" applyFont="1" applyFill="1" applyBorder="1" applyAlignment="1">
      <alignment horizontal="center" vertical="center" shrinkToFi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15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vertical="center"/>
    </xf>
    <xf numFmtId="0" fontId="38" fillId="0" borderId="11" xfId="0" applyNumberFormat="1" applyFont="1" applyFill="1" applyBorder="1" applyAlignment="1">
      <alignment horizontal="left" vertical="center" wrapText="1" shrinkToFit="1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 wrapText="1"/>
    </xf>
    <xf numFmtId="0" fontId="38" fillId="0" borderId="14" xfId="0" applyNumberFormat="1" applyFont="1" applyFill="1" applyBorder="1" applyAlignment="1">
      <alignment vertical="center" wrapText="1" shrinkToFit="1"/>
    </xf>
    <xf numFmtId="0" fontId="38" fillId="0" borderId="15" xfId="62" applyFont="1" applyFill="1" applyBorder="1" applyAlignment="1">
      <alignment vertical="center" wrapText="1"/>
      <protection/>
    </xf>
    <xf numFmtId="0" fontId="38" fillId="0" borderId="15" xfId="62" applyFont="1" applyBorder="1" applyAlignment="1">
      <alignment vertical="center" wrapText="1"/>
      <protection/>
    </xf>
    <xf numFmtId="177" fontId="38" fillId="0" borderId="11" xfId="63" applyNumberFormat="1" applyFont="1" applyBorder="1" applyAlignment="1">
      <alignment horizontal="center" vertical="center" shrinkToFit="1"/>
      <protection/>
    </xf>
    <xf numFmtId="0" fontId="38" fillId="0" borderId="11" xfId="0" applyFont="1" applyBorder="1" applyAlignment="1">
      <alignment horizontal="left" vertical="center" wrapText="1" shrinkToFit="1"/>
    </xf>
    <xf numFmtId="0" fontId="38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 shrinkToFi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1" xfId="0" applyFont="1" applyFill="1" applyBorder="1" applyAlignment="1">
      <alignment vertical="center" wrapText="1" shrinkToFi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 shrinkToFit="1"/>
    </xf>
    <xf numFmtId="0" fontId="38" fillId="0" borderId="12" xfId="0" applyFont="1" applyFill="1" applyBorder="1" applyAlignment="1">
      <alignment horizontal="left" vertical="center" wrapText="1" shrinkToFit="1"/>
    </xf>
    <xf numFmtId="0" fontId="38" fillId="0" borderId="11" xfId="0" applyFont="1" applyFill="1" applyBorder="1" applyAlignment="1">
      <alignment horizontal="left" vertical="center" wrapText="1" shrinkToFit="1"/>
    </xf>
    <xf numFmtId="0" fontId="39" fillId="0" borderId="14" xfId="0" applyFont="1" applyBorder="1" applyAlignment="1">
      <alignment vertical="center"/>
    </xf>
    <xf numFmtId="0" fontId="39" fillId="0" borderId="14" xfId="0" applyFont="1" applyBorder="1" applyAlignment="1">
      <alignment vertical="center" shrinkToFit="1"/>
    </xf>
    <xf numFmtId="0" fontId="21" fillId="0" borderId="11" xfId="0" applyFont="1" applyBorder="1" applyAlignment="1">
      <alignment vertical="center"/>
    </xf>
    <xf numFmtId="0" fontId="38" fillId="0" borderId="11" xfId="62" applyFont="1" applyBorder="1" applyAlignment="1">
      <alignment vertical="center" wrapText="1"/>
      <protection/>
    </xf>
    <xf numFmtId="0" fontId="21" fillId="0" borderId="11" xfId="0" applyFont="1" applyBorder="1" applyAlignment="1">
      <alignment vertical="center" shrinkToFit="1"/>
    </xf>
    <xf numFmtId="38" fontId="21" fillId="0" borderId="11" xfId="48" applyFont="1" applyBorder="1" applyAlignment="1">
      <alignment vertical="center"/>
    </xf>
    <xf numFmtId="0" fontId="38" fillId="0" borderId="11" xfId="63" applyFont="1" applyBorder="1" applyAlignment="1">
      <alignment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１６７調査票４案件best100（再検討）0914提出用" xfId="63"/>
    <cellStyle name="良い" xfId="64"/>
  </cellStyles>
  <dxfs count="1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hosp.go.jp/&#26989;&#21209;&#38283;&#22987;\&#22577;&#21578;&#38306;&#20418;\H29\290426%20&#24179;&#25104;28&#24180;&#24230;&#12395;&#12362;&#12369;&#12427;&#29420;&#31435;&#34892;&#25919;&#27861;&#20154;&#12398;&#22865;&#32004;&#29366;&#27841;&#12395;&#12388;&#12356;&#12390;\&#22577;&#21578;&#12288;290427\&#30456;&#27169;&#21407;&#30149;&#38498;&#12288;&#9312;&#27096;&#24335;(&#20849;&#21516;&#20837;&#26413;&#20197;&#22806;&#12288;&#30149;&#38498;&#8594;&#26412;&#37096;&#25522;&#31034;&#26495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（共同入札以外)"/>
      <sheetName val="記載例"/>
      <sheetName val="Ｍ"/>
      <sheetName val="施設名"/>
      <sheetName val="随意契約の指針"/>
    </sheetNames>
    <sheetDataSet>
      <sheetData sheetId="2">
        <row r="5">
          <cell r="S5">
            <v>1</v>
          </cell>
          <cell r="T5" t="str">
            <v>一般競争（最低価格落札方式）</v>
          </cell>
        </row>
        <row r="6">
          <cell r="S6">
            <v>2</v>
          </cell>
          <cell r="T6" t="str">
            <v>一般競争（総合評価落札方式）</v>
          </cell>
        </row>
        <row r="7">
          <cell r="S7">
            <v>3</v>
          </cell>
          <cell r="T7" t="str">
            <v>指名競争</v>
          </cell>
        </row>
        <row r="8">
          <cell r="S8">
            <v>4</v>
          </cell>
          <cell r="T8" t="str">
            <v>公募型企画競争</v>
          </cell>
        </row>
        <row r="9">
          <cell r="S9">
            <v>5</v>
          </cell>
          <cell r="T9" t="str">
            <v>－（欠番です。）</v>
          </cell>
        </row>
        <row r="10">
          <cell r="S10">
            <v>6</v>
          </cell>
          <cell r="T10" t="str">
            <v>随意契約（不落以外）</v>
          </cell>
        </row>
        <row r="11">
          <cell r="S11">
            <v>7</v>
          </cell>
          <cell r="T11" t="str">
            <v>随意契約（不落随契）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zoomScaleSheetLayoutView="70" zoomScalePageLayoutView="0" workbookViewId="0" topLeftCell="A1">
      <pane ySplit="4" topLeftCell="A36" activePane="bottomLeft" state="frozen"/>
      <selection pane="topLeft" activeCell="A1" sqref="A1"/>
      <selection pane="bottomLeft" activeCell="D43" sqref="D43"/>
    </sheetView>
  </sheetViews>
  <sheetFormatPr defaultColWidth="9.00390625" defaultRowHeight="13.5"/>
  <cols>
    <col min="1" max="1" width="25.625" style="1" customWidth="1"/>
    <col min="2" max="2" width="40.875" style="1" customWidth="1"/>
    <col min="3" max="3" width="9.50390625" style="1" customWidth="1"/>
    <col min="4" max="4" width="30.625" style="1" customWidth="1"/>
    <col min="5" max="5" width="30.625" style="21" customWidth="1"/>
    <col min="6" max="6" width="15.625" style="21" customWidth="1"/>
    <col min="7" max="7" width="9.00390625" style="1" customWidth="1"/>
    <col min="8" max="8" width="12.875" style="1" bestFit="1" customWidth="1"/>
    <col min="9" max="13" width="9.00390625" style="1" customWidth="1"/>
    <col min="14" max="16384" width="9.00390625" style="1" customWidth="1"/>
  </cols>
  <sheetData>
    <row r="1" ht="13.5">
      <c r="M1" s="20" t="s">
        <v>7</v>
      </c>
    </row>
    <row r="2" ht="13.5">
      <c r="A2" s="1" t="s">
        <v>6</v>
      </c>
    </row>
    <row r="4" spans="1:13" ht="40.5" customHeight="1">
      <c r="A4" s="2" t="s">
        <v>9</v>
      </c>
      <c r="B4" s="16" t="s">
        <v>0</v>
      </c>
      <c r="C4" s="2" t="s">
        <v>1</v>
      </c>
      <c r="D4" s="2" t="s">
        <v>15</v>
      </c>
      <c r="E4" s="2" t="s">
        <v>36</v>
      </c>
      <c r="F4" s="2" t="s">
        <v>8</v>
      </c>
      <c r="G4" s="16" t="s">
        <v>2</v>
      </c>
      <c r="H4" s="2" t="s">
        <v>3</v>
      </c>
      <c r="I4" s="2" t="s">
        <v>4</v>
      </c>
      <c r="J4" s="4" t="s">
        <v>10</v>
      </c>
      <c r="K4" s="5"/>
      <c r="L4" s="6"/>
      <c r="M4" s="16" t="s">
        <v>5</v>
      </c>
    </row>
    <row r="5" spans="1:13" s="31" customFormat="1" ht="40.5" customHeight="1">
      <c r="A5" s="32" t="s">
        <v>166</v>
      </c>
      <c r="B5" s="24" t="s">
        <v>135</v>
      </c>
      <c r="C5" s="25">
        <v>43941</v>
      </c>
      <c r="D5" s="26" t="s">
        <v>167</v>
      </c>
      <c r="E5" s="27" t="s">
        <v>177</v>
      </c>
      <c r="F5" s="28" t="s">
        <v>13</v>
      </c>
      <c r="G5" s="10" t="s">
        <v>12</v>
      </c>
      <c r="H5" s="11">
        <v>8063000</v>
      </c>
      <c r="I5" s="12" t="s">
        <v>12</v>
      </c>
      <c r="J5" s="29"/>
      <c r="K5" s="29"/>
      <c r="L5" s="29"/>
      <c r="M5" s="30"/>
    </row>
    <row r="6" spans="1:13" s="31" customFormat="1" ht="40.5" customHeight="1">
      <c r="A6" s="32" t="s">
        <v>168</v>
      </c>
      <c r="B6" s="24" t="s">
        <v>135</v>
      </c>
      <c r="C6" s="25">
        <v>43951</v>
      </c>
      <c r="D6" s="26" t="s">
        <v>169</v>
      </c>
      <c r="E6" s="27" t="s">
        <v>170</v>
      </c>
      <c r="F6" s="28" t="s">
        <v>13</v>
      </c>
      <c r="G6" s="10" t="s">
        <v>12</v>
      </c>
      <c r="H6" s="11">
        <v>2530000</v>
      </c>
      <c r="I6" s="12" t="s">
        <v>12</v>
      </c>
      <c r="J6" s="29"/>
      <c r="K6" s="29"/>
      <c r="L6" s="29"/>
      <c r="M6" s="30"/>
    </row>
    <row r="7" spans="1:13" ht="40.5" customHeight="1">
      <c r="A7" s="7" t="s">
        <v>171</v>
      </c>
      <c r="B7" s="24" t="s">
        <v>135</v>
      </c>
      <c r="C7" s="8">
        <v>43980</v>
      </c>
      <c r="D7" s="19" t="s">
        <v>173</v>
      </c>
      <c r="E7" s="37" t="s">
        <v>172</v>
      </c>
      <c r="F7" s="32" t="s">
        <v>58</v>
      </c>
      <c r="G7" s="10" t="s">
        <v>12</v>
      </c>
      <c r="H7" s="11">
        <v>150876000</v>
      </c>
      <c r="I7" s="12" t="s">
        <v>12</v>
      </c>
      <c r="J7" s="13"/>
      <c r="K7" s="13"/>
      <c r="L7" s="13"/>
      <c r="M7" s="15"/>
    </row>
    <row r="8" spans="1:13" ht="40.5" customHeight="1">
      <c r="A8" s="7" t="s">
        <v>204</v>
      </c>
      <c r="B8" s="24" t="s">
        <v>135</v>
      </c>
      <c r="C8" s="8">
        <v>44012</v>
      </c>
      <c r="D8" s="19" t="s">
        <v>112</v>
      </c>
      <c r="E8" s="16" t="s">
        <v>37</v>
      </c>
      <c r="F8" s="28" t="s">
        <v>13</v>
      </c>
      <c r="G8" s="10" t="s">
        <v>12</v>
      </c>
      <c r="H8" s="11">
        <v>28359856.8</v>
      </c>
      <c r="I8" s="12" t="s">
        <v>12</v>
      </c>
      <c r="J8" s="17"/>
      <c r="K8" s="13"/>
      <c r="L8" s="13"/>
      <c r="M8" s="15"/>
    </row>
    <row r="9" spans="1:13" ht="40.5" customHeight="1">
      <c r="A9" s="7" t="s">
        <v>204</v>
      </c>
      <c r="B9" s="24" t="s">
        <v>135</v>
      </c>
      <c r="C9" s="8">
        <v>44012</v>
      </c>
      <c r="D9" s="19" t="s">
        <v>114</v>
      </c>
      <c r="E9" s="16" t="s">
        <v>200</v>
      </c>
      <c r="F9" s="28" t="s">
        <v>13</v>
      </c>
      <c r="G9" s="10" t="s">
        <v>12</v>
      </c>
      <c r="H9" s="11">
        <v>38272555.2</v>
      </c>
      <c r="I9" s="12" t="s">
        <v>12</v>
      </c>
      <c r="J9" s="13"/>
      <c r="K9" s="13"/>
      <c r="L9" s="13"/>
      <c r="M9" s="15"/>
    </row>
    <row r="10" spans="1:13" ht="40.5" customHeight="1">
      <c r="A10" s="7" t="s">
        <v>204</v>
      </c>
      <c r="B10" s="24" t="s">
        <v>135</v>
      </c>
      <c r="C10" s="8">
        <v>44012</v>
      </c>
      <c r="D10" s="9" t="s">
        <v>110</v>
      </c>
      <c r="E10" s="16" t="s">
        <v>201</v>
      </c>
      <c r="F10" s="28" t="s">
        <v>13</v>
      </c>
      <c r="G10" s="10" t="s">
        <v>12</v>
      </c>
      <c r="H10" s="11">
        <v>10550457.5</v>
      </c>
      <c r="I10" s="12" t="s">
        <v>12</v>
      </c>
      <c r="J10" s="13"/>
      <c r="K10" s="13"/>
      <c r="L10" s="13"/>
      <c r="M10" s="15"/>
    </row>
    <row r="11" spans="1:13" ht="40.5" customHeight="1">
      <c r="A11" s="7" t="s">
        <v>204</v>
      </c>
      <c r="B11" s="24" t="s">
        <v>135</v>
      </c>
      <c r="C11" s="8">
        <v>44012</v>
      </c>
      <c r="D11" s="19" t="s">
        <v>111</v>
      </c>
      <c r="E11" s="16" t="s">
        <v>39</v>
      </c>
      <c r="F11" s="28" t="s">
        <v>13</v>
      </c>
      <c r="G11" s="10" t="s">
        <v>12</v>
      </c>
      <c r="H11" s="11">
        <v>10445568.1</v>
      </c>
      <c r="I11" s="12" t="s">
        <v>12</v>
      </c>
      <c r="J11" s="17"/>
      <c r="K11" s="13"/>
      <c r="L11" s="13"/>
      <c r="M11" s="15"/>
    </row>
    <row r="12" spans="1:13" ht="40.5" customHeight="1">
      <c r="A12" s="7" t="s">
        <v>204</v>
      </c>
      <c r="B12" s="24" t="s">
        <v>135</v>
      </c>
      <c r="C12" s="8">
        <v>44012</v>
      </c>
      <c r="D12" s="19" t="s">
        <v>205</v>
      </c>
      <c r="E12" s="39" t="s">
        <v>188</v>
      </c>
      <c r="F12" s="28" t="s">
        <v>13</v>
      </c>
      <c r="G12" s="10" t="s">
        <v>12</v>
      </c>
      <c r="H12" s="11">
        <v>5940955.9</v>
      </c>
      <c r="I12" s="12" t="s">
        <v>12</v>
      </c>
      <c r="J12" s="13"/>
      <c r="K12" s="13"/>
      <c r="L12" s="13"/>
      <c r="M12" s="15"/>
    </row>
    <row r="13" spans="1:13" ht="40.5" customHeight="1">
      <c r="A13" s="7" t="s">
        <v>204</v>
      </c>
      <c r="B13" s="24" t="s">
        <v>135</v>
      </c>
      <c r="C13" s="8">
        <v>44012</v>
      </c>
      <c r="D13" s="19" t="s">
        <v>206</v>
      </c>
      <c r="E13" s="39" t="s">
        <v>189</v>
      </c>
      <c r="F13" s="28" t="s">
        <v>13</v>
      </c>
      <c r="G13" s="10" t="s">
        <v>12</v>
      </c>
      <c r="H13" s="11">
        <v>1728.1</v>
      </c>
      <c r="I13" s="12" t="s">
        <v>12</v>
      </c>
      <c r="J13" s="13"/>
      <c r="K13" s="13"/>
      <c r="L13" s="13"/>
      <c r="M13" s="15"/>
    </row>
    <row r="14" spans="1:13" ht="40.5" customHeight="1">
      <c r="A14" s="7" t="s">
        <v>202</v>
      </c>
      <c r="B14" s="40" t="s">
        <v>135</v>
      </c>
      <c r="C14" s="8">
        <v>44012</v>
      </c>
      <c r="D14" s="19" t="s">
        <v>112</v>
      </c>
      <c r="E14" s="16" t="s">
        <v>37</v>
      </c>
      <c r="F14" s="28" t="s">
        <v>13</v>
      </c>
      <c r="G14" s="10" t="s">
        <v>12</v>
      </c>
      <c r="H14" s="42">
        <v>87231192.4</v>
      </c>
      <c r="I14" s="12" t="s">
        <v>12</v>
      </c>
      <c r="J14" s="13"/>
      <c r="K14" s="13"/>
      <c r="L14" s="13"/>
      <c r="M14" s="15"/>
    </row>
    <row r="15" spans="1:13" ht="40.5" customHeight="1">
      <c r="A15" s="7" t="s">
        <v>202</v>
      </c>
      <c r="B15" s="40" t="s">
        <v>135</v>
      </c>
      <c r="C15" s="8">
        <v>44012</v>
      </c>
      <c r="D15" s="19" t="s">
        <v>111</v>
      </c>
      <c r="E15" s="16" t="s">
        <v>39</v>
      </c>
      <c r="F15" s="28" t="s">
        <v>13</v>
      </c>
      <c r="G15" s="10" t="s">
        <v>12</v>
      </c>
      <c r="H15" s="42">
        <v>34673210</v>
      </c>
      <c r="I15" s="12" t="s">
        <v>12</v>
      </c>
      <c r="J15" s="17"/>
      <c r="K15" s="13"/>
      <c r="L15" s="13"/>
      <c r="M15" s="15"/>
    </row>
    <row r="16" spans="1:13" ht="40.5" customHeight="1">
      <c r="A16" s="7" t="s">
        <v>202</v>
      </c>
      <c r="B16" s="40" t="s">
        <v>135</v>
      </c>
      <c r="C16" s="8">
        <v>44012</v>
      </c>
      <c r="D16" s="9" t="s">
        <v>110</v>
      </c>
      <c r="E16" s="16" t="s">
        <v>201</v>
      </c>
      <c r="F16" s="28" t="s">
        <v>13</v>
      </c>
      <c r="G16" s="10" t="s">
        <v>12</v>
      </c>
      <c r="H16" s="42">
        <v>16037733.8</v>
      </c>
      <c r="I16" s="12" t="s">
        <v>12</v>
      </c>
      <c r="J16" s="13"/>
      <c r="K16" s="13"/>
      <c r="L16" s="13"/>
      <c r="M16" s="15"/>
    </row>
    <row r="17" spans="1:13" ht="40.5" customHeight="1">
      <c r="A17" s="7" t="s">
        <v>202</v>
      </c>
      <c r="B17" s="40" t="s">
        <v>135</v>
      </c>
      <c r="C17" s="8">
        <v>44012</v>
      </c>
      <c r="D17" s="19" t="s">
        <v>114</v>
      </c>
      <c r="E17" s="16" t="s">
        <v>200</v>
      </c>
      <c r="F17" s="28" t="s">
        <v>13</v>
      </c>
      <c r="G17" s="10" t="s">
        <v>12</v>
      </c>
      <c r="H17" s="42">
        <v>418033</v>
      </c>
      <c r="I17" s="12" t="s">
        <v>12</v>
      </c>
      <c r="J17" s="13"/>
      <c r="K17" s="13"/>
      <c r="L17" s="13"/>
      <c r="M17" s="15"/>
    </row>
    <row r="18" spans="1:13" ht="40.5" customHeight="1">
      <c r="A18" s="7" t="s">
        <v>202</v>
      </c>
      <c r="B18" s="40" t="s">
        <v>135</v>
      </c>
      <c r="C18" s="8">
        <v>44012</v>
      </c>
      <c r="D18" s="9" t="s">
        <v>105</v>
      </c>
      <c r="E18" s="39" t="s">
        <v>190</v>
      </c>
      <c r="F18" s="28" t="s">
        <v>13</v>
      </c>
      <c r="G18" s="10" t="s">
        <v>12</v>
      </c>
      <c r="H18" s="42">
        <v>3532287</v>
      </c>
      <c r="I18" s="12" t="s">
        <v>12</v>
      </c>
      <c r="J18" s="13"/>
      <c r="K18" s="13"/>
      <c r="L18" s="13"/>
      <c r="M18" s="15"/>
    </row>
    <row r="19" spans="1:13" ht="40.5" customHeight="1">
      <c r="A19" s="7" t="s">
        <v>202</v>
      </c>
      <c r="B19" s="40" t="s">
        <v>135</v>
      </c>
      <c r="C19" s="8">
        <v>44012</v>
      </c>
      <c r="D19" s="9" t="s">
        <v>113</v>
      </c>
      <c r="E19" s="39" t="s">
        <v>191</v>
      </c>
      <c r="F19" s="28" t="s">
        <v>13</v>
      </c>
      <c r="G19" s="10" t="s">
        <v>12</v>
      </c>
      <c r="H19" s="42">
        <v>32585499.1</v>
      </c>
      <c r="I19" s="12" t="s">
        <v>12</v>
      </c>
      <c r="J19" s="13"/>
      <c r="K19" s="13"/>
      <c r="L19" s="13"/>
      <c r="M19" s="15"/>
    </row>
    <row r="20" spans="1:13" ht="40.5" customHeight="1">
      <c r="A20" s="7" t="s">
        <v>202</v>
      </c>
      <c r="B20" s="40" t="s">
        <v>135</v>
      </c>
      <c r="C20" s="8">
        <v>44012</v>
      </c>
      <c r="D20" s="39" t="s">
        <v>203</v>
      </c>
      <c r="E20" s="41" t="s">
        <v>192</v>
      </c>
      <c r="F20" s="28" t="s">
        <v>13</v>
      </c>
      <c r="G20" s="10" t="s">
        <v>12</v>
      </c>
      <c r="H20" s="42">
        <v>2686321</v>
      </c>
      <c r="I20" s="12" t="s">
        <v>12</v>
      </c>
      <c r="J20" s="13"/>
      <c r="K20" s="13"/>
      <c r="L20" s="13"/>
      <c r="M20" s="15"/>
    </row>
    <row r="21" spans="1:13" ht="40.5" customHeight="1">
      <c r="A21" s="7" t="s">
        <v>195</v>
      </c>
      <c r="B21" s="40" t="s">
        <v>193</v>
      </c>
      <c r="C21" s="8">
        <v>44011</v>
      </c>
      <c r="D21" s="9" t="s">
        <v>194</v>
      </c>
      <c r="E21" s="16" t="s">
        <v>196</v>
      </c>
      <c r="F21" s="28" t="s">
        <v>13</v>
      </c>
      <c r="G21" s="10" t="s">
        <v>12</v>
      </c>
      <c r="H21" s="11">
        <v>24355074</v>
      </c>
      <c r="I21" s="12" t="s">
        <v>12</v>
      </c>
      <c r="J21" s="13"/>
      <c r="K21" s="13"/>
      <c r="L21" s="13"/>
      <c r="M21" s="15"/>
    </row>
    <row r="22" spans="1:13" ht="40.5" customHeight="1">
      <c r="A22" s="7" t="s">
        <v>175</v>
      </c>
      <c r="B22" s="24" t="s">
        <v>135</v>
      </c>
      <c r="C22" s="8">
        <v>44012</v>
      </c>
      <c r="D22" s="19" t="s">
        <v>176</v>
      </c>
      <c r="E22" s="37" t="s">
        <v>178</v>
      </c>
      <c r="F22" s="28" t="s">
        <v>13</v>
      </c>
      <c r="G22" s="10" t="s">
        <v>12</v>
      </c>
      <c r="H22" s="11">
        <v>6391000</v>
      </c>
      <c r="I22" s="12" t="s">
        <v>12</v>
      </c>
      <c r="J22" s="17"/>
      <c r="K22" s="13"/>
      <c r="L22" s="13"/>
      <c r="M22" s="15"/>
    </row>
    <row r="23" spans="1:13" ht="40.5" customHeight="1">
      <c r="A23" s="7" t="s">
        <v>179</v>
      </c>
      <c r="B23" s="24" t="s">
        <v>135</v>
      </c>
      <c r="C23" s="8">
        <v>44012</v>
      </c>
      <c r="D23" s="19" t="s">
        <v>180</v>
      </c>
      <c r="E23" s="38" t="s">
        <v>181</v>
      </c>
      <c r="F23" s="28" t="s">
        <v>13</v>
      </c>
      <c r="G23" s="10" t="s">
        <v>12</v>
      </c>
      <c r="H23" s="11">
        <f>48620*182</f>
        <v>8848840</v>
      </c>
      <c r="I23" s="12" t="s">
        <v>12</v>
      </c>
      <c r="J23" s="13"/>
      <c r="K23" s="13"/>
      <c r="L23" s="13"/>
      <c r="M23" s="15"/>
    </row>
    <row r="24" spans="1:13" ht="40.5" customHeight="1">
      <c r="A24" s="7" t="s">
        <v>182</v>
      </c>
      <c r="B24" s="24" t="s">
        <v>135</v>
      </c>
      <c r="C24" s="8">
        <v>44012</v>
      </c>
      <c r="D24" s="19" t="s">
        <v>183</v>
      </c>
      <c r="E24" s="38" t="s">
        <v>184</v>
      </c>
      <c r="F24" s="28" t="s">
        <v>13</v>
      </c>
      <c r="G24" s="10" t="s">
        <v>12</v>
      </c>
      <c r="H24" s="11">
        <f>16250000*1.1</f>
        <v>17875000</v>
      </c>
      <c r="I24" s="12" t="s">
        <v>12</v>
      </c>
      <c r="J24" s="13"/>
      <c r="K24" s="13"/>
      <c r="L24" s="13"/>
      <c r="M24" s="15"/>
    </row>
    <row r="25" spans="1:13" ht="40.5" customHeight="1">
      <c r="A25" s="7" t="s">
        <v>185</v>
      </c>
      <c r="B25" s="24" t="s">
        <v>135</v>
      </c>
      <c r="C25" s="8">
        <v>44061</v>
      </c>
      <c r="D25" s="19" t="s">
        <v>186</v>
      </c>
      <c r="E25" s="38" t="s">
        <v>187</v>
      </c>
      <c r="F25" s="28" t="s">
        <v>13</v>
      </c>
      <c r="G25" s="10" t="s">
        <v>12</v>
      </c>
      <c r="H25" s="11">
        <f>8250000*1.1</f>
        <v>9075000</v>
      </c>
      <c r="I25" s="12" t="s">
        <v>12</v>
      </c>
      <c r="J25" s="17"/>
      <c r="K25" s="13"/>
      <c r="L25" s="13"/>
      <c r="M25" s="15"/>
    </row>
    <row r="26" spans="1:13" ht="40.5" customHeight="1">
      <c r="A26" s="7" t="s">
        <v>96</v>
      </c>
      <c r="B26" s="23" t="s">
        <v>35</v>
      </c>
      <c r="C26" s="8">
        <v>44077</v>
      </c>
      <c r="D26" s="9" t="s">
        <v>109</v>
      </c>
      <c r="E26" s="16" t="s">
        <v>118</v>
      </c>
      <c r="F26" s="22" t="s">
        <v>13</v>
      </c>
      <c r="G26" s="10" t="s">
        <v>12</v>
      </c>
      <c r="H26" s="11">
        <v>108640881</v>
      </c>
      <c r="I26" s="12" t="s">
        <v>12</v>
      </c>
      <c r="J26" s="13"/>
      <c r="K26" s="13"/>
      <c r="L26" s="13"/>
      <c r="M26" s="15"/>
    </row>
    <row r="27" spans="1:13" ht="40.5" customHeight="1">
      <c r="A27" s="7" t="s">
        <v>197</v>
      </c>
      <c r="B27" s="24" t="s">
        <v>135</v>
      </c>
      <c r="C27" s="8">
        <v>44103</v>
      </c>
      <c r="D27" s="9" t="s">
        <v>104</v>
      </c>
      <c r="E27" s="16" t="s">
        <v>42</v>
      </c>
      <c r="F27" s="22" t="s">
        <v>13</v>
      </c>
      <c r="G27" s="10" t="s">
        <v>12</v>
      </c>
      <c r="H27" s="11">
        <v>2772000</v>
      </c>
      <c r="I27" s="12"/>
      <c r="J27" s="13"/>
      <c r="K27" s="13"/>
      <c r="L27" s="13"/>
      <c r="M27" s="15"/>
    </row>
    <row r="28" spans="1:13" ht="40.5" customHeight="1">
      <c r="A28" s="7" t="s">
        <v>198</v>
      </c>
      <c r="B28" s="24" t="s">
        <v>135</v>
      </c>
      <c r="C28" s="8">
        <v>44110</v>
      </c>
      <c r="D28" s="9" t="s">
        <v>107</v>
      </c>
      <c r="E28" s="16" t="s">
        <v>49</v>
      </c>
      <c r="F28" s="7" t="s">
        <v>13</v>
      </c>
      <c r="G28" s="10" t="s">
        <v>12</v>
      </c>
      <c r="H28" s="11">
        <v>2920500</v>
      </c>
      <c r="I28" s="12"/>
      <c r="J28" s="13"/>
      <c r="K28" s="13"/>
      <c r="L28" s="13"/>
      <c r="M28" s="15"/>
    </row>
    <row r="29" spans="1:13" ht="40.5" customHeight="1">
      <c r="A29" s="7" t="s">
        <v>199</v>
      </c>
      <c r="B29" s="23" t="s">
        <v>35</v>
      </c>
      <c r="C29" s="8">
        <v>44102</v>
      </c>
      <c r="D29" s="9" t="s">
        <v>107</v>
      </c>
      <c r="E29" s="16" t="s">
        <v>49</v>
      </c>
      <c r="F29" s="7" t="s">
        <v>13</v>
      </c>
      <c r="G29" s="10" t="s">
        <v>12</v>
      </c>
      <c r="H29" s="11">
        <v>2200000</v>
      </c>
      <c r="I29" s="12"/>
      <c r="J29" s="13"/>
      <c r="K29" s="13"/>
      <c r="L29" s="13"/>
      <c r="M29" s="14"/>
    </row>
    <row r="30" spans="1:13" ht="40.5" customHeight="1">
      <c r="A30" s="7" t="s">
        <v>207</v>
      </c>
      <c r="B30" s="24" t="s">
        <v>135</v>
      </c>
      <c r="C30" s="8">
        <v>44105</v>
      </c>
      <c r="D30" s="9" t="s">
        <v>208</v>
      </c>
      <c r="E30" s="16" t="s">
        <v>209</v>
      </c>
      <c r="F30" s="22" t="s">
        <v>13</v>
      </c>
      <c r="G30" s="10" t="s">
        <v>12</v>
      </c>
      <c r="H30" s="11">
        <f>49830*140</f>
        <v>6976200</v>
      </c>
      <c r="I30" s="12"/>
      <c r="J30" s="13"/>
      <c r="K30" s="3"/>
      <c r="L30" s="18"/>
      <c r="M30" s="15"/>
    </row>
    <row r="31" spans="1:13" ht="40.5" customHeight="1">
      <c r="A31" s="28" t="s">
        <v>204</v>
      </c>
      <c r="B31" s="24" t="s">
        <v>135</v>
      </c>
      <c r="C31" s="25">
        <v>44105</v>
      </c>
      <c r="D31" s="26" t="s">
        <v>112</v>
      </c>
      <c r="E31" s="27" t="s">
        <v>37</v>
      </c>
      <c r="F31" s="28" t="s">
        <v>13</v>
      </c>
      <c r="G31" s="10" t="s">
        <v>22</v>
      </c>
      <c r="H31" s="11">
        <v>122753319</v>
      </c>
      <c r="I31" s="12"/>
      <c r="J31" s="13"/>
      <c r="K31" s="3"/>
      <c r="L31" s="18"/>
      <c r="M31" s="14"/>
    </row>
    <row r="32" spans="1:13" ht="40.5" customHeight="1">
      <c r="A32" s="28" t="s">
        <v>204</v>
      </c>
      <c r="B32" s="24" t="s">
        <v>135</v>
      </c>
      <c r="C32" s="25">
        <v>44105</v>
      </c>
      <c r="D32" s="26" t="s">
        <v>114</v>
      </c>
      <c r="E32" s="27" t="s">
        <v>200</v>
      </c>
      <c r="F32" s="28" t="s">
        <v>13</v>
      </c>
      <c r="G32" s="10" t="s">
        <v>22</v>
      </c>
      <c r="H32" s="11">
        <v>24111351</v>
      </c>
      <c r="I32" s="12"/>
      <c r="J32" s="13"/>
      <c r="K32" s="13"/>
      <c r="L32" s="13"/>
      <c r="M32" s="14"/>
    </row>
    <row r="33" spans="1:13" ht="40.5" customHeight="1">
      <c r="A33" s="28" t="s">
        <v>204</v>
      </c>
      <c r="B33" s="24" t="s">
        <v>135</v>
      </c>
      <c r="C33" s="25">
        <v>44105</v>
      </c>
      <c r="D33" s="26" t="s">
        <v>110</v>
      </c>
      <c r="E33" s="27" t="s">
        <v>201</v>
      </c>
      <c r="F33" s="28" t="s">
        <v>13</v>
      </c>
      <c r="G33" s="10" t="s">
        <v>22</v>
      </c>
      <c r="H33" s="11">
        <v>222785520</v>
      </c>
      <c r="I33" s="12"/>
      <c r="J33" s="13"/>
      <c r="K33" s="13"/>
      <c r="L33" s="13"/>
      <c r="M33" s="14"/>
    </row>
    <row r="34" spans="1:13" ht="40.5" customHeight="1">
      <c r="A34" s="28" t="s">
        <v>204</v>
      </c>
      <c r="B34" s="24" t="s">
        <v>135</v>
      </c>
      <c r="C34" s="25">
        <v>44105</v>
      </c>
      <c r="D34" s="34" t="s">
        <v>111</v>
      </c>
      <c r="E34" s="27" t="s">
        <v>39</v>
      </c>
      <c r="F34" s="28" t="s">
        <v>13</v>
      </c>
      <c r="G34" s="10" t="s">
        <v>22</v>
      </c>
      <c r="H34" s="11">
        <v>322088592</v>
      </c>
      <c r="I34" s="12"/>
      <c r="J34" s="17"/>
      <c r="K34" s="13"/>
      <c r="L34" s="13"/>
      <c r="M34" s="15"/>
    </row>
    <row r="35" spans="1:13" ht="40.5" customHeight="1">
      <c r="A35" s="28" t="s">
        <v>204</v>
      </c>
      <c r="B35" s="24" t="s">
        <v>135</v>
      </c>
      <c r="C35" s="25">
        <v>44105</v>
      </c>
      <c r="D35" s="34" t="s">
        <v>205</v>
      </c>
      <c r="E35" s="27" t="s">
        <v>216</v>
      </c>
      <c r="F35" s="28" t="s">
        <v>13</v>
      </c>
      <c r="G35" s="10" t="s">
        <v>22</v>
      </c>
      <c r="H35" s="11">
        <v>72385655</v>
      </c>
      <c r="I35" s="12"/>
      <c r="J35" s="13"/>
      <c r="K35" s="13"/>
      <c r="L35" s="13"/>
      <c r="M35" s="15"/>
    </row>
    <row r="36" spans="1:13" ht="40.5" customHeight="1">
      <c r="A36" s="28" t="s">
        <v>204</v>
      </c>
      <c r="B36" s="24" t="s">
        <v>135</v>
      </c>
      <c r="C36" s="25">
        <v>44105</v>
      </c>
      <c r="D36" s="34" t="s">
        <v>206</v>
      </c>
      <c r="E36" s="27" t="s">
        <v>189</v>
      </c>
      <c r="F36" s="28" t="s">
        <v>13</v>
      </c>
      <c r="G36" s="10" t="s">
        <v>22</v>
      </c>
      <c r="H36" s="11">
        <v>3626437</v>
      </c>
      <c r="I36" s="12"/>
      <c r="J36" s="13"/>
      <c r="K36" s="13"/>
      <c r="L36" s="13"/>
      <c r="M36" s="15"/>
    </row>
    <row r="37" spans="1:13" ht="40.5" customHeight="1">
      <c r="A37" s="7" t="s">
        <v>210</v>
      </c>
      <c r="B37" s="23" t="s">
        <v>35</v>
      </c>
      <c r="C37" s="8">
        <v>44141</v>
      </c>
      <c r="D37" s="9" t="s">
        <v>211</v>
      </c>
      <c r="E37" s="16" t="s">
        <v>212</v>
      </c>
      <c r="F37" s="7" t="s">
        <v>13</v>
      </c>
      <c r="G37" s="10" t="s">
        <v>12</v>
      </c>
      <c r="H37" s="11">
        <v>4015000</v>
      </c>
      <c r="I37" s="12"/>
      <c r="J37" s="13"/>
      <c r="K37" s="13"/>
      <c r="L37" s="13"/>
      <c r="M37" s="15"/>
    </row>
    <row r="38" spans="1:13" ht="40.5" customHeight="1">
      <c r="A38" s="7" t="s">
        <v>213</v>
      </c>
      <c r="B38" s="24" t="s">
        <v>135</v>
      </c>
      <c r="C38" s="8">
        <v>44145</v>
      </c>
      <c r="D38" s="9" t="s">
        <v>104</v>
      </c>
      <c r="E38" s="16" t="s">
        <v>42</v>
      </c>
      <c r="F38" s="22" t="s">
        <v>13</v>
      </c>
      <c r="G38" s="10" t="s">
        <v>12</v>
      </c>
      <c r="H38" s="11">
        <v>5720000</v>
      </c>
      <c r="I38" s="12"/>
      <c r="J38" s="13"/>
      <c r="K38" s="13"/>
      <c r="L38" s="13"/>
      <c r="M38" s="14"/>
    </row>
    <row r="39" spans="1:13" ht="40.5" customHeight="1">
      <c r="A39" s="7" t="s">
        <v>214</v>
      </c>
      <c r="B39" s="23" t="s">
        <v>35</v>
      </c>
      <c r="C39" s="8">
        <v>44145</v>
      </c>
      <c r="D39" s="9" t="s">
        <v>104</v>
      </c>
      <c r="E39" s="16" t="s">
        <v>215</v>
      </c>
      <c r="F39" s="22" t="s">
        <v>13</v>
      </c>
      <c r="G39" s="10" t="s">
        <v>12</v>
      </c>
      <c r="H39" s="11">
        <v>8349000</v>
      </c>
      <c r="I39" s="12"/>
      <c r="J39" s="13"/>
      <c r="K39" s="13"/>
      <c r="L39" s="13"/>
      <c r="M39" s="14"/>
    </row>
    <row r="40" spans="1:13" ht="40.5" customHeight="1">
      <c r="A40" s="7" t="s">
        <v>217</v>
      </c>
      <c r="B40" s="24" t="s">
        <v>135</v>
      </c>
      <c r="C40" s="8">
        <v>44146</v>
      </c>
      <c r="D40" s="9" t="s">
        <v>107</v>
      </c>
      <c r="E40" s="16" t="s">
        <v>49</v>
      </c>
      <c r="F40" s="7" t="s">
        <v>13</v>
      </c>
      <c r="G40" s="10" t="s">
        <v>12</v>
      </c>
      <c r="H40" s="11">
        <v>1463000</v>
      </c>
      <c r="I40" s="12"/>
      <c r="J40" s="13"/>
      <c r="K40" s="13"/>
      <c r="L40" s="13"/>
      <c r="M40" s="14"/>
    </row>
    <row r="41" spans="1:13" ht="40.5" customHeight="1">
      <c r="A41" s="7" t="s">
        <v>182</v>
      </c>
      <c r="B41" s="24" t="s">
        <v>135</v>
      </c>
      <c r="C41" s="8">
        <v>44165</v>
      </c>
      <c r="D41" s="19" t="s">
        <v>183</v>
      </c>
      <c r="E41" s="38" t="s">
        <v>184</v>
      </c>
      <c r="F41" s="28" t="s">
        <v>13</v>
      </c>
      <c r="G41" s="10" t="s">
        <v>12</v>
      </c>
      <c r="H41" s="11">
        <v>87753600</v>
      </c>
      <c r="I41" s="12"/>
      <c r="J41" s="13"/>
      <c r="K41" s="13"/>
      <c r="L41" s="13"/>
      <c r="M41" s="15"/>
    </row>
    <row r="42" spans="1:13" ht="40.5" customHeight="1">
      <c r="A42" s="7" t="s">
        <v>218</v>
      </c>
      <c r="B42" s="23" t="s">
        <v>35</v>
      </c>
      <c r="C42" s="8">
        <v>44186</v>
      </c>
      <c r="D42" s="9" t="s">
        <v>107</v>
      </c>
      <c r="E42" s="16" t="s">
        <v>49</v>
      </c>
      <c r="F42" s="7" t="s">
        <v>13</v>
      </c>
      <c r="G42" s="10" t="s">
        <v>12</v>
      </c>
      <c r="H42" s="11">
        <v>7480000</v>
      </c>
      <c r="I42" s="12"/>
      <c r="J42" s="13"/>
      <c r="K42" s="13"/>
      <c r="L42" s="13"/>
      <c r="M42" s="15"/>
    </row>
    <row r="43" spans="1:13" ht="40.5" customHeight="1">
      <c r="A43" s="43" t="s">
        <v>219</v>
      </c>
      <c r="B43" s="24" t="s">
        <v>135</v>
      </c>
      <c r="C43" s="25">
        <v>44183</v>
      </c>
      <c r="D43" s="34" t="s">
        <v>104</v>
      </c>
      <c r="E43" s="27" t="s">
        <v>42</v>
      </c>
      <c r="F43" s="28" t="s">
        <v>13</v>
      </c>
      <c r="G43" s="10" t="s">
        <v>12</v>
      </c>
      <c r="H43" s="11">
        <v>10296000</v>
      </c>
      <c r="I43" s="12"/>
      <c r="J43" s="17"/>
      <c r="K43" s="13"/>
      <c r="L43" s="13"/>
      <c r="M43" s="15"/>
    </row>
    <row r="44" spans="1:13" ht="40.5" customHeight="1">
      <c r="A44" s="7" t="s">
        <v>220</v>
      </c>
      <c r="B44" s="23" t="s">
        <v>35</v>
      </c>
      <c r="C44" s="8">
        <v>44189</v>
      </c>
      <c r="D44" s="9" t="s">
        <v>107</v>
      </c>
      <c r="E44" s="16" t="s">
        <v>49</v>
      </c>
      <c r="F44" s="7" t="s">
        <v>13</v>
      </c>
      <c r="G44" s="10" t="s">
        <v>12</v>
      </c>
      <c r="H44" s="11">
        <v>8558000</v>
      </c>
      <c r="I44" s="12"/>
      <c r="J44" s="13"/>
      <c r="K44" s="3"/>
      <c r="L44" s="18"/>
      <c r="M44" s="15"/>
    </row>
    <row r="45" spans="1:13" ht="40.5" customHeight="1">
      <c r="A45" s="7" t="s">
        <v>221</v>
      </c>
      <c r="B45" s="24" t="s">
        <v>135</v>
      </c>
      <c r="C45" s="8">
        <v>44210</v>
      </c>
      <c r="D45" s="19" t="s">
        <v>100</v>
      </c>
      <c r="E45" s="16" t="s">
        <v>51</v>
      </c>
      <c r="F45" s="7" t="s">
        <v>13</v>
      </c>
      <c r="G45" s="10" t="s">
        <v>12</v>
      </c>
      <c r="H45" s="11">
        <v>9295000</v>
      </c>
      <c r="I45" s="12"/>
      <c r="J45" s="13"/>
      <c r="K45" s="3"/>
      <c r="L45" s="18"/>
      <c r="M45" s="15"/>
    </row>
    <row r="46" spans="1:13" ht="40.5" customHeight="1">
      <c r="A46" s="7" t="s">
        <v>222</v>
      </c>
      <c r="B46" s="23" t="s">
        <v>35</v>
      </c>
      <c r="C46" s="8">
        <v>44210</v>
      </c>
      <c r="D46" s="19" t="s">
        <v>100</v>
      </c>
      <c r="E46" s="16" t="s">
        <v>51</v>
      </c>
      <c r="F46" s="7" t="s">
        <v>13</v>
      </c>
      <c r="G46" s="10" t="s">
        <v>12</v>
      </c>
      <c r="H46" s="11">
        <v>9460000</v>
      </c>
      <c r="I46" s="12"/>
      <c r="J46" s="13"/>
      <c r="K46" s="3"/>
      <c r="L46" s="18"/>
      <c r="M46" s="15"/>
    </row>
    <row r="47" spans="1:13" ht="40.5" customHeight="1">
      <c r="A47" s="7" t="s">
        <v>223</v>
      </c>
      <c r="B47" s="23" t="s">
        <v>35</v>
      </c>
      <c r="C47" s="8">
        <v>44221</v>
      </c>
      <c r="D47" s="9" t="s">
        <v>224</v>
      </c>
      <c r="E47" s="16" t="s">
        <v>225</v>
      </c>
      <c r="F47" s="7" t="s">
        <v>13</v>
      </c>
      <c r="G47" s="10" t="s">
        <v>12</v>
      </c>
      <c r="H47" s="11">
        <v>6266700</v>
      </c>
      <c r="I47" s="12"/>
      <c r="J47" s="13"/>
      <c r="K47" s="3"/>
      <c r="L47" s="18"/>
      <c r="M47" s="15"/>
    </row>
    <row r="48" spans="1:13" ht="40.5" customHeight="1" hidden="1">
      <c r="A48" s="7"/>
      <c r="B48" s="23"/>
      <c r="C48" s="8"/>
      <c r="D48" s="19"/>
      <c r="E48" s="16"/>
      <c r="F48" s="7"/>
      <c r="G48" s="10"/>
      <c r="H48" s="11"/>
      <c r="I48" s="12"/>
      <c r="J48" s="13"/>
      <c r="K48" s="3"/>
      <c r="L48" s="18"/>
      <c r="M48" s="15"/>
    </row>
    <row r="49" spans="1:13" ht="40.5" customHeight="1" hidden="1">
      <c r="A49" s="7"/>
      <c r="B49" s="23"/>
      <c r="C49" s="8"/>
      <c r="D49" s="19"/>
      <c r="E49" s="16"/>
      <c r="F49" s="7"/>
      <c r="G49" s="10"/>
      <c r="H49" s="11"/>
      <c r="I49" s="12"/>
      <c r="J49" s="13"/>
      <c r="K49" s="13"/>
      <c r="L49" s="13"/>
      <c r="M49" s="15"/>
    </row>
    <row r="50" spans="1:13" ht="40.5" customHeight="1" hidden="1">
      <c r="A50" s="7"/>
      <c r="B50" s="23"/>
      <c r="C50" s="8"/>
      <c r="D50" s="19"/>
      <c r="E50" s="16"/>
      <c r="F50" s="7"/>
      <c r="G50" s="10"/>
      <c r="H50" s="11"/>
      <c r="I50" s="12"/>
      <c r="J50" s="13"/>
      <c r="K50" s="13"/>
      <c r="L50" s="13"/>
      <c r="M50" s="15"/>
    </row>
    <row r="51" spans="1:13" ht="40.5" customHeight="1" hidden="1">
      <c r="A51" s="7"/>
      <c r="B51" s="23"/>
      <c r="C51" s="8"/>
      <c r="D51" s="19"/>
      <c r="E51" s="16"/>
      <c r="F51" s="7"/>
      <c r="G51" s="10"/>
      <c r="H51" s="11"/>
      <c r="I51" s="12"/>
      <c r="J51" s="13"/>
      <c r="K51" s="13"/>
      <c r="L51" s="13"/>
      <c r="M51" s="15"/>
    </row>
    <row r="52" spans="1:13" ht="40.5" customHeight="1" hidden="1">
      <c r="A52" s="7"/>
      <c r="B52" s="23"/>
      <c r="C52" s="8"/>
      <c r="D52" s="19"/>
      <c r="E52" s="16"/>
      <c r="F52" s="7"/>
      <c r="G52" s="10"/>
      <c r="H52" s="11"/>
      <c r="I52" s="12"/>
      <c r="J52" s="13"/>
      <c r="K52" s="13"/>
      <c r="L52" s="13"/>
      <c r="M52" s="15"/>
    </row>
    <row r="53" spans="1:13" ht="40.5" customHeight="1" hidden="1">
      <c r="A53" s="7"/>
      <c r="B53" s="23"/>
      <c r="C53" s="8"/>
      <c r="D53" s="19"/>
      <c r="E53" s="16"/>
      <c r="F53" s="7"/>
      <c r="G53" s="10"/>
      <c r="H53" s="11"/>
      <c r="I53" s="12"/>
      <c r="J53" s="17"/>
      <c r="K53" s="13"/>
      <c r="L53" s="13"/>
      <c r="M53" s="14"/>
    </row>
    <row r="54" spans="1:13" ht="40.5" customHeight="1" hidden="1">
      <c r="A54" s="7"/>
      <c r="B54" s="23"/>
      <c r="C54" s="8"/>
      <c r="D54" s="9"/>
      <c r="E54" s="16"/>
      <c r="F54" s="7"/>
      <c r="G54" s="10"/>
      <c r="H54" s="11"/>
      <c r="I54" s="12"/>
      <c r="J54" s="17"/>
      <c r="K54" s="13"/>
      <c r="L54" s="13"/>
      <c r="M54" s="15"/>
    </row>
    <row r="55" spans="1:13" ht="40.5" customHeight="1" hidden="1">
      <c r="A55" s="7"/>
      <c r="B55" s="23"/>
      <c r="C55" s="8"/>
      <c r="D55" s="9"/>
      <c r="E55" s="16"/>
      <c r="F55" s="7"/>
      <c r="G55" s="10"/>
      <c r="H55" s="11"/>
      <c r="I55" s="12"/>
      <c r="J55" s="13"/>
      <c r="K55" s="13"/>
      <c r="L55" s="13"/>
      <c r="M55" s="15"/>
    </row>
    <row r="56" spans="1:13" ht="40.5" customHeight="1" hidden="1">
      <c r="A56" s="7"/>
      <c r="B56" s="23"/>
      <c r="C56" s="8"/>
      <c r="D56" s="9"/>
      <c r="E56" s="16"/>
      <c r="F56" s="7"/>
      <c r="G56" s="10"/>
      <c r="H56" s="11"/>
      <c r="I56" s="12"/>
      <c r="J56" s="13"/>
      <c r="K56" s="13"/>
      <c r="L56" s="13"/>
      <c r="M56" s="15"/>
    </row>
    <row r="57" spans="1:13" ht="40.5" customHeight="1" hidden="1">
      <c r="A57" s="7"/>
      <c r="B57" s="23"/>
      <c r="C57" s="8"/>
      <c r="D57" s="19"/>
      <c r="E57" s="16"/>
      <c r="F57" s="7"/>
      <c r="G57" s="10"/>
      <c r="H57" s="11"/>
      <c r="I57" s="12"/>
      <c r="J57" s="17"/>
      <c r="K57" s="13"/>
      <c r="L57" s="13"/>
      <c r="M57" s="14"/>
    </row>
    <row r="58" spans="1:13" ht="40.5" customHeight="1" hidden="1">
      <c r="A58" s="7"/>
      <c r="B58" s="23"/>
      <c r="C58" s="8"/>
      <c r="D58" s="19"/>
      <c r="E58" s="16"/>
      <c r="F58" s="7"/>
      <c r="G58" s="10"/>
      <c r="H58" s="11"/>
      <c r="I58" s="12"/>
      <c r="J58" s="13"/>
      <c r="K58" s="3"/>
      <c r="L58" s="18"/>
      <c r="M58" s="14"/>
    </row>
    <row r="59" spans="1:13" ht="40.5" customHeight="1" hidden="1">
      <c r="A59" s="7"/>
      <c r="B59" s="23"/>
      <c r="C59" s="8"/>
      <c r="D59" s="19"/>
      <c r="E59" s="16"/>
      <c r="F59" s="7"/>
      <c r="G59" s="10"/>
      <c r="H59" s="11"/>
      <c r="I59" s="12"/>
      <c r="J59" s="13"/>
      <c r="K59" s="3"/>
      <c r="L59" s="18"/>
      <c r="M59" s="14"/>
    </row>
    <row r="60" spans="1:13" ht="40.5" customHeight="1" hidden="1">
      <c r="A60" s="7"/>
      <c r="B60" s="23"/>
      <c r="C60" s="8"/>
      <c r="D60" s="19"/>
      <c r="E60" s="16"/>
      <c r="F60" s="7"/>
      <c r="G60" s="10"/>
      <c r="H60" s="11"/>
      <c r="I60" s="12"/>
      <c r="J60" s="13"/>
      <c r="K60" s="3"/>
      <c r="L60" s="18"/>
      <c r="M60" s="14"/>
    </row>
    <row r="61" spans="1:13" ht="40.5" customHeight="1" hidden="1">
      <c r="A61" s="7"/>
      <c r="B61" s="23"/>
      <c r="C61" s="8"/>
      <c r="D61" s="19"/>
      <c r="E61" s="16"/>
      <c r="F61" s="7"/>
      <c r="G61" s="10"/>
      <c r="H61" s="11"/>
      <c r="I61" s="12"/>
      <c r="J61" s="13"/>
      <c r="K61" s="3"/>
      <c r="L61" s="18"/>
      <c r="M61" s="14"/>
    </row>
    <row r="62" spans="1:13" ht="40.5" customHeight="1" hidden="1">
      <c r="A62" s="7"/>
      <c r="B62" s="23"/>
      <c r="C62" s="8"/>
      <c r="D62" s="9"/>
      <c r="E62" s="16"/>
      <c r="F62" s="7"/>
      <c r="G62" s="10"/>
      <c r="H62" s="11"/>
      <c r="I62" s="12"/>
      <c r="J62" s="13"/>
      <c r="K62" s="3"/>
      <c r="L62" s="18"/>
      <c r="M62" s="15"/>
    </row>
    <row r="63" spans="1:13" ht="40.5" customHeight="1" hidden="1">
      <c r="A63" s="7"/>
      <c r="B63" s="23"/>
      <c r="C63" s="8"/>
      <c r="D63" s="9"/>
      <c r="E63" s="16"/>
      <c r="F63" s="22"/>
      <c r="G63" s="10"/>
      <c r="H63" s="11"/>
      <c r="I63" s="12"/>
      <c r="J63" s="13"/>
      <c r="K63" s="13"/>
      <c r="L63" s="13"/>
      <c r="M63" s="15"/>
    </row>
    <row r="64" spans="1:13" ht="40.5" customHeight="1" hidden="1">
      <c r="A64" s="7"/>
      <c r="B64" s="23"/>
      <c r="C64" s="8"/>
      <c r="D64" s="9"/>
      <c r="E64" s="16"/>
      <c r="F64" s="22"/>
      <c r="G64" s="10"/>
      <c r="H64" s="11"/>
      <c r="I64" s="12"/>
      <c r="J64" s="13"/>
      <c r="K64" s="13"/>
      <c r="L64" s="13"/>
      <c r="M64" s="15"/>
    </row>
    <row r="65" spans="1:13" ht="40.5" customHeight="1" hidden="1">
      <c r="A65" s="7"/>
      <c r="B65" s="23"/>
      <c r="C65" s="8"/>
      <c r="D65" s="9"/>
      <c r="E65" s="16"/>
      <c r="F65" s="7"/>
      <c r="G65" s="10"/>
      <c r="H65" s="11"/>
      <c r="I65" s="12"/>
      <c r="J65" s="13"/>
      <c r="K65" s="13"/>
      <c r="L65" s="13"/>
      <c r="M65" s="15"/>
    </row>
    <row r="66" spans="1:13" ht="40.5" customHeight="1" hidden="1">
      <c r="A66" s="7"/>
      <c r="B66" s="23"/>
      <c r="C66" s="8"/>
      <c r="D66" s="9"/>
      <c r="E66" s="16"/>
      <c r="F66" s="7"/>
      <c r="G66" s="10"/>
      <c r="H66" s="11"/>
      <c r="I66" s="12"/>
      <c r="J66" s="13"/>
      <c r="K66" s="13"/>
      <c r="L66" s="13"/>
      <c r="M66" s="15"/>
    </row>
    <row r="67" spans="1:13" s="31" customFormat="1" ht="40.5" customHeight="1" hidden="1">
      <c r="A67" s="32"/>
      <c r="B67" s="24"/>
      <c r="C67" s="25"/>
      <c r="D67" s="26"/>
      <c r="E67" s="27"/>
      <c r="F67" s="28"/>
      <c r="G67" s="10"/>
      <c r="H67" s="11"/>
      <c r="I67" s="12"/>
      <c r="J67" s="29"/>
      <c r="K67" s="29"/>
      <c r="L67" s="29"/>
      <c r="M67" s="30"/>
    </row>
    <row r="68" spans="1:13" s="31" customFormat="1" ht="40.5" customHeight="1" hidden="1">
      <c r="A68" s="32"/>
      <c r="B68" s="24"/>
      <c r="C68" s="25"/>
      <c r="D68" s="26"/>
      <c r="E68" s="27"/>
      <c r="F68" s="28"/>
      <c r="G68" s="10"/>
      <c r="H68" s="11"/>
      <c r="I68" s="12"/>
      <c r="J68" s="33"/>
      <c r="K68" s="29"/>
      <c r="L68" s="29"/>
      <c r="M68" s="30"/>
    </row>
    <row r="69" spans="1:13" s="31" customFormat="1" ht="40.5" customHeight="1" hidden="1">
      <c r="A69" s="28"/>
      <c r="B69" s="24"/>
      <c r="C69" s="25"/>
      <c r="D69" s="34"/>
      <c r="E69" s="27"/>
      <c r="F69" s="28"/>
      <c r="G69" s="10"/>
      <c r="H69" s="11"/>
      <c r="I69" s="12"/>
      <c r="J69" s="29"/>
      <c r="K69" s="29"/>
      <c r="L69" s="29"/>
      <c r="M69" s="30"/>
    </row>
    <row r="70" spans="1:13" s="31" customFormat="1" ht="40.5" customHeight="1" hidden="1">
      <c r="A70" s="32"/>
      <c r="B70" s="24"/>
      <c r="C70" s="25"/>
      <c r="D70" s="34"/>
      <c r="E70" s="27"/>
      <c r="F70" s="28"/>
      <c r="G70" s="10"/>
      <c r="H70" s="11"/>
      <c r="I70" s="12"/>
      <c r="J70" s="29"/>
      <c r="K70" s="29"/>
      <c r="L70" s="29"/>
      <c r="M70" s="30"/>
    </row>
    <row r="71" spans="1:13" s="31" customFormat="1" ht="40.5" customHeight="1" hidden="1">
      <c r="A71" s="32"/>
      <c r="B71" s="24"/>
      <c r="C71" s="25"/>
      <c r="D71" s="34"/>
      <c r="E71" s="27"/>
      <c r="F71" s="28"/>
      <c r="G71" s="10"/>
      <c r="H71" s="11"/>
      <c r="I71" s="12"/>
      <c r="J71" s="33"/>
      <c r="K71" s="29"/>
      <c r="L71" s="29"/>
      <c r="M71" s="30"/>
    </row>
    <row r="72" spans="1:13" s="31" customFormat="1" ht="40.5" customHeight="1" hidden="1">
      <c r="A72" s="32"/>
      <c r="B72" s="24"/>
      <c r="C72" s="25"/>
      <c r="D72" s="26"/>
      <c r="E72" s="27"/>
      <c r="F72" s="28"/>
      <c r="G72" s="10"/>
      <c r="H72" s="11"/>
      <c r="I72" s="12"/>
      <c r="J72" s="29"/>
      <c r="K72" s="29"/>
      <c r="L72" s="29"/>
      <c r="M72" s="30"/>
    </row>
    <row r="73" spans="1:13" ht="40.5" customHeight="1" hidden="1">
      <c r="A73" s="32"/>
      <c r="B73" s="23"/>
      <c r="C73" s="8"/>
      <c r="D73" s="35"/>
      <c r="E73" s="16"/>
      <c r="F73" s="32"/>
      <c r="G73" s="10"/>
      <c r="H73" s="11"/>
      <c r="I73" s="12"/>
      <c r="J73" s="13"/>
      <c r="K73" s="13"/>
      <c r="L73" s="13"/>
      <c r="M73" s="15"/>
    </row>
    <row r="74" spans="1:13" ht="40.5" customHeight="1" hidden="1">
      <c r="A74" s="32"/>
      <c r="B74" s="23"/>
      <c r="C74" s="8"/>
      <c r="D74" s="35"/>
      <c r="E74" s="16"/>
      <c r="F74" s="32"/>
      <c r="G74" s="10"/>
      <c r="H74" s="11"/>
      <c r="I74" s="12"/>
      <c r="J74" s="17"/>
      <c r="K74" s="13"/>
      <c r="L74" s="13"/>
      <c r="M74" s="15"/>
    </row>
    <row r="75" spans="1:13" ht="40.5" customHeight="1" hidden="1">
      <c r="A75" s="32"/>
      <c r="B75" s="23"/>
      <c r="C75" s="8"/>
      <c r="D75" s="35"/>
      <c r="E75" s="16"/>
      <c r="F75" s="32"/>
      <c r="G75" s="10"/>
      <c r="H75" s="11"/>
      <c r="I75" s="12"/>
      <c r="J75" s="13"/>
      <c r="K75" s="13"/>
      <c r="L75" s="13"/>
      <c r="M75" s="15"/>
    </row>
    <row r="76" spans="1:13" ht="40.5" customHeight="1" hidden="1">
      <c r="A76" s="32"/>
      <c r="B76" s="23"/>
      <c r="C76" s="8"/>
      <c r="D76" s="35"/>
      <c r="E76" s="16"/>
      <c r="F76" s="32"/>
      <c r="G76" s="10"/>
      <c r="H76" s="11"/>
      <c r="I76" s="12"/>
      <c r="J76" s="13"/>
      <c r="K76" s="13"/>
      <c r="L76" s="13"/>
      <c r="M76" s="15"/>
    </row>
    <row r="77" spans="1:13" ht="40.5" customHeight="1" hidden="1">
      <c r="A77" s="32"/>
      <c r="B77" s="23"/>
      <c r="C77" s="8"/>
      <c r="D77" s="35"/>
      <c r="E77" s="16"/>
      <c r="F77" s="32"/>
      <c r="G77" s="10"/>
      <c r="H77" s="11"/>
      <c r="I77" s="12"/>
      <c r="J77" s="13"/>
      <c r="K77" s="13"/>
      <c r="L77" s="13"/>
      <c r="M77" s="15"/>
    </row>
    <row r="78" spans="1:13" ht="40.5" customHeight="1" hidden="1">
      <c r="A78" s="32"/>
      <c r="B78" s="23"/>
      <c r="C78" s="8"/>
      <c r="D78" s="36"/>
      <c r="E78" s="16"/>
      <c r="F78" s="32"/>
      <c r="G78" s="10"/>
      <c r="H78" s="11"/>
      <c r="I78" s="12"/>
      <c r="J78" s="13"/>
      <c r="K78" s="13"/>
      <c r="L78" s="13"/>
      <c r="M78" s="15"/>
    </row>
    <row r="79" spans="1:13" ht="40.5" customHeight="1" hidden="1">
      <c r="A79" s="32"/>
      <c r="B79" s="23"/>
      <c r="C79" s="8"/>
      <c r="D79" s="36"/>
      <c r="E79" s="16"/>
      <c r="F79" s="32"/>
      <c r="G79" s="10"/>
      <c r="H79" s="11"/>
      <c r="I79" s="12"/>
      <c r="J79" s="13"/>
      <c r="K79" s="13"/>
      <c r="L79" s="13"/>
      <c r="M79" s="15"/>
    </row>
    <row r="80" spans="1:13" ht="40.5" customHeight="1" hidden="1">
      <c r="A80" s="32"/>
      <c r="B80" s="23"/>
      <c r="C80" s="8"/>
      <c r="D80" s="36"/>
      <c r="E80" s="16"/>
      <c r="F80" s="32"/>
      <c r="G80" s="10"/>
      <c r="H80" s="11"/>
      <c r="I80" s="12"/>
      <c r="J80" s="13"/>
      <c r="K80" s="13"/>
      <c r="L80" s="13"/>
      <c r="M80" s="15"/>
    </row>
    <row r="81" spans="1:13" ht="40.5" customHeight="1" hidden="1">
      <c r="A81" s="32"/>
      <c r="B81" s="23"/>
      <c r="C81" s="8"/>
      <c r="D81" s="36"/>
      <c r="E81" s="16"/>
      <c r="F81" s="32"/>
      <c r="G81" s="10"/>
      <c r="H81" s="11"/>
      <c r="I81" s="12"/>
      <c r="J81" s="13"/>
      <c r="K81" s="13"/>
      <c r="L81" s="13"/>
      <c r="M81" s="15"/>
    </row>
  </sheetData>
  <sheetProtection/>
  <autoFilter ref="A4:M7"/>
  <conditionalFormatting sqref="H55:H56 H58 C62:C66 A48:A53 C44:C45 H41:H49 H60:H66 H10:H20 A14:A20 H27:H37 C27:C37 C47:C56">
    <cfRule type="containsBlanks" priority="91" dxfId="0" stopIfTrue="1">
      <formula>LEN(TRIM(A10))=0</formula>
    </cfRule>
  </conditionalFormatting>
  <conditionalFormatting sqref="D48:D53 D13">
    <cfRule type="containsBlanks" priority="90" dxfId="0">
      <formula>LEN(TRIM(D13))=0</formula>
    </cfRule>
  </conditionalFormatting>
  <conditionalFormatting sqref="H50:H54">
    <cfRule type="containsBlanks" priority="86" dxfId="0" stopIfTrue="1">
      <formula>LEN(TRIM(H50))=0</formula>
    </cfRule>
  </conditionalFormatting>
  <conditionalFormatting sqref="A58:A61">
    <cfRule type="containsBlanks" priority="89" dxfId="0" stopIfTrue="1">
      <formula>LEN(TRIM(A58))=0</formula>
    </cfRule>
  </conditionalFormatting>
  <conditionalFormatting sqref="C57:C61">
    <cfRule type="containsBlanks" priority="88" dxfId="0" stopIfTrue="1">
      <formula>LEN(TRIM(C57))=0</formula>
    </cfRule>
  </conditionalFormatting>
  <conditionalFormatting sqref="D57:D61">
    <cfRule type="containsBlanks" priority="87" dxfId="0">
      <formula>LEN(TRIM(D57))=0</formula>
    </cfRule>
  </conditionalFormatting>
  <conditionalFormatting sqref="D62:D64">
    <cfRule type="containsBlanks" priority="85" dxfId="0">
      <formula>LEN(TRIM(D62))=0</formula>
    </cfRule>
  </conditionalFormatting>
  <conditionalFormatting sqref="H57">
    <cfRule type="containsBlanks" priority="84" dxfId="0" stopIfTrue="1">
      <formula>LEN(TRIM(H57))=0</formula>
    </cfRule>
  </conditionalFormatting>
  <conditionalFormatting sqref="H59">
    <cfRule type="containsBlanks" priority="83" dxfId="0" stopIfTrue="1">
      <formula>LEN(TRIM(H59))=0</formula>
    </cfRule>
  </conditionalFormatting>
  <conditionalFormatting sqref="C7:C20">
    <cfRule type="containsBlanks" priority="82" dxfId="0" stopIfTrue="1">
      <formula>LEN(TRIM(C7))=0</formula>
    </cfRule>
  </conditionalFormatting>
  <conditionalFormatting sqref="H7:H9">
    <cfRule type="containsBlanks" priority="81" dxfId="0" stopIfTrue="1">
      <formula>LEN(TRIM(H7))=0</formula>
    </cfRule>
  </conditionalFormatting>
  <conditionalFormatting sqref="H21 A27:A29 C21">
    <cfRule type="containsBlanks" priority="80" dxfId="0" stopIfTrue="1">
      <formula>LEN(TRIM(A21))=0</formula>
    </cfRule>
  </conditionalFormatting>
  <conditionalFormatting sqref="A67 H67 C67">
    <cfRule type="containsBlanks" priority="70" dxfId="0" stopIfTrue="1">
      <formula>LEN(TRIM(A67))=0</formula>
    </cfRule>
  </conditionalFormatting>
  <conditionalFormatting sqref="H38:H40">
    <cfRule type="containsBlanks" priority="74" dxfId="0" stopIfTrue="1">
      <formula>LEN(TRIM(H38))=0</formula>
    </cfRule>
  </conditionalFormatting>
  <conditionalFormatting sqref="A38:A40">
    <cfRule type="containsBlanks" priority="77" dxfId="0" stopIfTrue="1">
      <formula>LEN(TRIM(A38))=0</formula>
    </cfRule>
  </conditionalFormatting>
  <conditionalFormatting sqref="C38:C40">
    <cfRule type="containsBlanks" priority="76" dxfId="0" stopIfTrue="1">
      <formula>LEN(TRIM(C38))=0</formula>
    </cfRule>
  </conditionalFormatting>
  <conditionalFormatting sqref="C42">
    <cfRule type="containsBlanks" priority="71" dxfId="0" stopIfTrue="1">
      <formula>LEN(TRIM(C42))=0</formula>
    </cfRule>
  </conditionalFormatting>
  <conditionalFormatting sqref="D67">
    <cfRule type="containsBlanks" priority="69" dxfId="0">
      <formula>LEN(TRIM(D67))=0</formula>
    </cfRule>
  </conditionalFormatting>
  <conditionalFormatting sqref="A68 H68 C68">
    <cfRule type="containsBlanks" priority="68" dxfId="0" stopIfTrue="1">
      <formula>LEN(TRIM(A68))=0</formula>
    </cfRule>
  </conditionalFormatting>
  <conditionalFormatting sqref="D68">
    <cfRule type="containsBlanks" priority="67" dxfId="0">
      <formula>LEN(TRIM(D68))=0</formula>
    </cfRule>
  </conditionalFormatting>
  <conditionalFormatting sqref="D68">
    <cfRule type="containsBlanks" priority="66" dxfId="0" stopIfTrue="1">
      <formula>LEN(TRIM(D68))=0</formula>
    </cfRule>
  </conditionalFormatting>
  <conditionalFormatting sqref="A69 H69 C69">
    <cfRule type="containsBlanks" priority="65" dxfId="0" stopIfTrue="1">
      <formula>LEN(TRIM(A69))=0</formula>
    </cfRule>
  </conditionalFormatting>
  <conditionalFormatting sqref="D69">
    <cfRule type="containsBlanks" priority="64" dxfId="0">
      <formula>LEN(TRIM(D69))=0</formula>
    </cfRule>
  </conditionalFormatting>
  <conditionalFormatting sqref="A72 H70:H72 C70:C72">
    <cfRule type="containsBlanks" priority="63" dxfId="0" stopIfTrue="1">
      <formula>LEN(TRIM(A70))=0</formula>
    </cfRule>
  </conditionalFormatting>
  <conditionalFormatting sqref="D72">
    <cfRule type="containsBlanks" priority="62" dxfId="0">
      <formula>LEN(TRIM(D72))=0</formula>
    </cfRule>
  </conditionalFormatting>
  <conditionalFormatting sqref="C73 H73">
    <cfRule type="containsBlanks" priority="61" dxfId="0" stopIfTrue="1">
      <formula>LEN(TRIM(C73))=0</formula>
    </cfRule>
  </conditionalFormatting>
  <conditionalFormatting sqref="C74:C75">
    <cfRule type="containsBlanks" priority="60" dxfId="0" stopIfTrue="1">
      <formula>LEN(TRIM(C74))=0</formula>
    </cfRule>
  </conditionalFormatting>
  <conditionalFormatting sqref="H74:H75">
    <cfRule type="containsBlanks" priority="59" dxfId="0" stopIfTrue="1">
      <formula>LEN(TRIM(H74))=0</formula>
    </cfRule>
  </conditionalFormatting>
  <conditionalFormatting sqref="C76 H76">
    <cfRule type="containsBlanks" priority="58" dxfId="0" stopIfTrue="1">
      <formula>LEN(TRIM(C76))=0</formula>
    </cfRule>
  </conditionalFormatting>
  <conditionalFormatting sqref="H77">
    <cfRule type="containsBlanks" priority="57" dxfId="0" stopIfTrue="1">
      <formula>LEN(TRIM(H77))=0</formula>
    </cfRule>
  </conditionalFormatting>
  <conditionalFormatting sqref="C77">
    <cfRule type="containsBlanks" priority="56" dxfId="0" stopIfTrue="1">
      <formula>LEN(TRIM(C77))=0</formula>
    </cfRule>
  </conditionalFormatting>
  <conditionalFormatting sqref="A78:A80 H78:H80">
    <cfRule type="containsBlanks" priority="55" dxfId="0" stopIfTrue="1">
      <formula>LEN(TRIM(A78))=0</formula>
    </cfRule>
  </conditionalFormatting>
  <conditionalFormatting sqref="C78 C80">
    <cfRule type="containsBlanks" priority="54" dxfId="0" stopIfTrue="1">
      <formula>LEN(TRIM(C78))=0</formula>
    </cfRule>
  </conditionalFormatting>
  <conditionalFormatting sqref="C79">
    <cfRule type="containsBlanks" priority="53" dxfId="0" stopIfTrue="1">
      <formula>LEN(TRIM(C79))=0</formula>
    </cfRule>
  </conditionalFormatting>
  <conditionalFormatting sqref="D78">
    <cfRule type="containsBlanks" priority="52" dxfId="0">
      <formula>LEN(TRIM(D78))=0</formula>
    </cfRule>
  </conditionalFormatting>
  <conditionalFormatting sqref="D79">
    <cfRule type="containsBlanks" priority="51" dxfId="0">
      <formula>LEN(TRIM(D79))=0</formula>
    </cfRule>
  </conditionalFormatting>
  <conditionalFormatting sqref="D80">
    <cfRule type="containsBlanks" priority="50" dxfId="0">
      <formula>LEN(TRIM(D80))=0</formula>
    </cfRule>
  </conditionalFormatting>
  <conditionalFormatting sqref="A81 H81 C81">
    <cfRule type="containsBlanks" priority="49" dxfId="0" stopIfTrue="1">
      <formula>LEN(TRIM(A81))=0</formula>
    </cfRule>
  </conditionalFormatting>
  <conditionalFormatting sqref="D81">
    <cfRule type="containsBlanks" priority="48" dxfId="0">
      <formula>LEN(TRIM(D81))=0</formula>
    </cfRule>
  </conditionalFormatting>
  <conditionalFormatting sqref="A5 H5 C5">
    <cfRule type="containsBlanks" priority="47" dxfId="0" stopIfTrue="1">
      <formula>LEN(TRIM(A5))=0</formula>
    </cfRule>
  </conditionalFormatting>
  <conditionalFormatting sqref="D5">
    <cfRule type="containsBlanks" priority="46" dxfId="0">
      <formula>LEN(TRIM(D5))=0</formula>
    </cfRule>
  </conditionalFormatting>
  <conditionalFormatting sqref="A6 H6 C6">
    <cfRule type="containsBlanks" priority="45" dxfId="0" stopIfTrue="1">
      <formula>LEN(TRIM(A6))=0</formula>
    </cfRule>
  </conditionalFormatting>
  <conditionalFormatting sqref="D6">
    <cfRule type="containsBlanks" priority="44" dxfId="0">
      <formula>LEN(TRIM(D6))=0</formula>
    </cfRule>
  </conditionalFormatting>
  <conditionalFormatting sqref="C22">
    <cfRule type="containsBlanks" priority="35" dxfId="0" stopIfTrue="1">
      <formula>LEN(TRIM(C22))=0</formula>
    </cfRule>
  </conditionalFormatting>
  <conditionalFormatting sqref="H22">
    <cfRule type="containsBlanks" priority="34" dxfId="0" stopIfTrue="1">
      <formula>LEN(TRIM(H22))=0</formula>
    </cfRule>
  </conditionalFormatting>
  <conditionalFormatting sqref="C23">
    <cfRule type="containsBlanks" priority="33" dxfId="0" stopIfTrue="1">
      <formula>LEN(TRIM(C23))=0</formula>
    </cfRule>
  </conditionalFormatting>
  <conditionalFormatting sqref="H23">
    <cfRule type="containsBlanks" priority="32" dxfId="0" stopIfTrue="1">
      <formula>LEN(TRIM(H23))=0</formula>
    </cfRule>
  </conditionalFormatting>
  <conditionalFormatting sqref="C24">
    <cfRule type="containsBlanks" priority="31" dxfId="0" stopIfTrue="1">
      <formula>LEN(TRIM(C24))=0</formula>
    </cfRule>
  </conditionalFormatting>
  <conditionalFormatting sqref="H24">
    <cfRule type="containsBlanks" priority="30" dxfId="0" stopIfTrue="1">
      <formula>LEN(TRIM(H24))=0</formula>
    </cfRule>
  </conditionalFormatting>
  <conditionalFormatting sqref="C25">
    <cfRule type="containsBlanks" priority="29" dxfId="0" stopIfTrue="1">
      <formula>LEN(TRIM(C25))=0</formula>
    </cfRule>
  </conditionalFormatting>
  <conditionalFormatting sqref="H25">
    <cfRule type="containsBlanks" priority="28" dxfId="0" stopIfTrue="1">
      <formula>LEN(TRIM(H25))=0</formula>
    </cfRule>
  </conditionalFormatting>
  <conditionalFormatting sqref="C26 H26">
    <cfRule type="containsBlanks" priority="27" dxfId="0" stopIfTrue="1">
      <formula>LEN(TRIM(C26))=0</formula>
    </cfRule>
  </conditionalFormatting>
  <conditionalFormatting sqref="D26">
    <cfRule type="containsBlanks" priority="26" dxfId="0">
      <formula>LEN(TRIM(D26))=0</formula>
    </cfRule>
  </conditionalFormatting>
  <conditionalFormatting sqref="D27">
    <cfRule type="containsBlanks" priority="25" dxfId="0">
      <formula>LEN(TRIM(D27))=0</formula>
    </cfRule>
  </conditionalFormatting>
  <conditionalFormatting sqref="D8">
    <cfRule type="containsBlanks" priority="24" dxfId="0">
      <formula>LEN(TRIM(D8))=0</formula>
    </cfRule>
  </conditionalFormatting>
  <conditionalFormatting sqref="D9">
    <cfRule type="containsBlanks" priority="23" dxfId="0">
      <formula>LEN(TRIM(D9))=0</formula>
    </cfRule>
  </conditionalFormatting>
  <conditionalFormatting sqref="D11">
    <cfRule type="containsBlanks" priority="22" dxfId="0">
      <formula>LEN(TRIM(D11))=0</formula>
    </cfRule>
  </conditionalFormatting>
  <conditionalFormatting sqref="D14">
    <cfRule type="containsBlanks" priority="21" dxfId="0">
      <formula>LEN(TRIM(D14))=0</formula>
    </cfRule>
  </conditionalFormatting>
  <conditionalFormatting sqref="D15">
    <cfRule type="containsBlanks" priority="20" dxfId="0">
      <formula>LEN(TRIM(D15))=0</formula>
    </cfRule>
  </conditionalFormatting>
  <conditionalFormatting sqref="D17">
    <cfRule type="containsBlanks" priority="19" dxfId="0">
      <formula>LEN(TRIM(D17))=0</formula>
    </cfRule>
  </conditionalFormatting>
  <conditionalFormatting sqref="D19">
    <cfRule type="containsBlanks" priority="18" dxfId="0">
      <formula>LEN(TRIM(D19))=0</formula>
    </cfRule>
  </conditionalFormatting>
  <conditionalFormatting sqref="D38:D39">
    <cfRule type="containsBlanks" priority="17" dxfId="0">
      <formula>LEN(TRIM(D38))=0</formula>
    </cfRule>
  </conditionalFormatting>
  <conditionalFormatting sqref="C34">
    <cfRule type="containsBlanks" priority="7" dxfId="0" stopIfTrue="1">
      <formula>LEN(TRIM(C34))=0</formula>
    </cfRule>
  </conditionalFormatting>
  <conditionalFormatting sqref="H34:H35">
    <cfRule type="containsBlanks" priority="16" dxfId="0" stopIfTrue="1">
      <formula>LEN(TRIM(H34))=0</formula>
    </cfRule>
  </conditionalFormatting>
  <conditionalFormatting sqref="H31:H33">
    <cfRule type="containsBlanks" priority="12" dxfId="0" stopIfTrue="1">
      <formula>LEN(TRIM(H31))=0</formula>
    </cfRule>
  </conditionalFormatting>
  <conditionalFormatting sqref="A31:A33">
    <cfRule type="containsBlanks" priority="15" dxfId="0" stopIfTrue="1">
      <formula>LEN(TRIM(A31))=0</formula>
    </cfRule>
  </conditionalFormatting>
  <conditionalFormatting sqref="C31:C33">
    <cfRule type="containsBlanks" priority="14" dxfId="0" stopIfTrue="1">
      <formula>LEN(TRIM(C31))=0</formula>
    </cfRule>
  </conditionalFormatting>
  <conditionalFormatting sqref="D31:D33">
    <cfRule type="containsBlanks" priority="13" dxfId="0">
      <formula>LEN(TRIM(D31))=0</formula>
    </cfRule>
  </conditionalFormatting>
  <conditionalFormatting sqref="D34:D36">
    <cfRule type="containsBlanks" priority="11" dxfId="0">
      <formula>LEN(TRIM(D34))=0</formula>
    </cfRule>
  </conditionalFormatting>
  <conditionalFormatting sqref="H36">
    <cfRule type="containsBlanks" priority="10" dxfId="0" stopIfTrue="1">
      <formula>LEN(TRIM(H36))=0</formula>
    </cfRule>
  </conditionalFormatting>
  <conditionalFormatting sqref="C36">
    <cfRule type="containsBlanks" priority="9" dxfId="0" stopIfTrue="1">
      <formula>LEN(TRIM(C36))=0</formula>
    </cfRule>
  </conditionalFormatting>
  <conditionalFormatting sqref="C35">
    <cfRule type="containsBlanks" priority="8" dxfId="0" stopIfTrue="1">
      <formula>LEN(TRIM(C35))=0</formula>
    </cfRule>
  </conditionalFormatting>
  <conditionalFormatting sqref="C41">
    <cfRule type="containsBlanks" priority="6" dxfId="0" stopIfTrue="1">
      <formula>LEN(TRIM(C41))=0</formula>
    </cfRule>
  </conditionalFormatting>
  <conditionalFormatting sqref="C43">
    <cfRule type="containsBlanks" priority="5" dxfId="0" stopIfTrue="1">
      <formula>LEN(TRIM(C43))=0</formula>
    </cfRule>
  </conditionalFormatting>
  <conditionalFormatting sqref="D43">
    <cfRule type="containsBlanks" priority="4" dxfId="0">
      <formula>LEN(TRIM(D43))=0</formula>
    </cfRule>
  </conditionalFormatting>
  <conditionalFormatting sqref="D45">
    <cfRule type="containsBlanks" priority="3" dxfId="0">
      <formula>LEN(TRIM(D45))=0</formula>
    </cfRule>
  </conditionalFormatting>
  <conditionalFormatting sqref="C46">
    <cfRule type="containsBlanks" priority="2" dxfId="0" stopIfTrue="1">
      <formula>LEN(TRIM(C46))=0</formula>
    </cfRule>
  </conditionalFormatting>
  <conditionalFormatting sqref="D46">
    <cfRule type="containsBlanks" priority="1" dxfId="0">
      <formula>LEN(TRIM(D46))=0</formula>
    </cfRule>
  </conditionalFormatting>
  <dataValidations count="2">
    <dataValidation allowBlank="1" showInputMessage="1" showErrorMessage="1" imeMode="off" sqref="D54:D56 D65:D77 D28:D37 D81 D5:D7 D10 D12:D13 D16 D18 D20:D25 D40:D42 D44 D47"/>
    <dataValidation allowBlank="1" showInputMessage="1" showErrorMessage="1" prompt="「単価契約」の場合は単価に予定数量を乗じてください。" sqref="H5:H81"/>
  </dataValidations>
  <printOptions/>
  <pageMargins left="0.7874015748031497" right="0.3937007874015748" top="0.5905511811023623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SheetLayoutView="70" zoomScalePageLayoutView="0" workbookViewId="0" topLeftCell="A1">
      <pane ySplit="4" topLeftCell="A38" activePane="bottomLeft" state="frozen"/>
      <selection pane="topLeft" activeCell="A1" sqref="A1"/>
      <selection pane="bottomLeft" activeCell="D38" sqref="D38:F38"/>
    </sheetView>
  </sheetViews>
  <sheetFormatPr defaultColWidth="9.00390625" defaultRowHeight="13.5"/>
  <cols>
    <col min="1" max="1" width="25.625" style="1" customWidth="1"/>
    <col min="2" max="2" width="40.875" style="1" customWidth="1"/>
    <col min="3" max="3" width="9.50390625" style="1" customWidth="1"/>
    <col min="4" max="4" width="30.625" style="1" customWidth="1"/>
    <col min="5" max="5" width="30.625" style="21" customWidth="1"/>
    <col min="6" max="6" width="15.625" style="21" customWidth="1"/>
    <col min="7" max="7" width="9.00390625" style="1" customWidth="1"/>
    <col min="8" max="8" width="12.875" style="1" bestFit="1" customWidth="1"/>
    <col min="9" max="13" width="9.00390625" style="1" customWidth="1"/>
    <col min="14" max="16384" width="9.00390625" style="1" customWidth="1"/>
  </cols>
  <sheetData>
    <row r="1" ht="13.5">
      <c r="M1" s="20" t="s">
        <v>7</v>
      </c>
    </row>
    <row r="2" ht="13.5">
      <c r="A2" s="1" t="s">
        <v>6</v>
      </c>
    </row>
    <row r="4" spans="1:13" ht="40.5" customHeight="1">
      <c r="A4" s="2" t="s">
        <v>9</v>
      </c>
      <c r="B4" s="16" t="s">
        <v>0</v>
      </c>
      <c r="C4" s="2" t="s">
        <v>1</v>
      </c>
      <c r="D4" s="2" t="s">
        <v>15</v>
      </c>
      <c r="E4" s="2" t="s">
        <v>36</v>
      </c>
      <c r="F4" s="2" t="s">
        <v>8</v>
      </c>
      <c r="G4" s="16" t="s">
        <v>2</v>
      </c>
      <c r="H4" s="2" t="s">
        <v>3</v>
      </c>
      <c r="I4" s="2" t="s">
        <v>4</v>
      </c>
      <c r="J4" s="4" t="s">
        <v>10</v>
      </c>
      <c r="K4" s="5"/>
      <c r="L4" s="6"/>
      <c r="M4" s="16" t="s">
        <v>5</v>
      </c>
    </row>
    <row r="5" spans="1:13" ht="40.5" customHeight="1">
      <c r="A5" s="7" t="s">
        <v>99</v>
      </c>
      <c r="B5" s="23" t="s">
        <v>35</v>
      </c>
      <c r="C5" s="8">
        <v>43630</v>
      </c>
      <c r="D5" s="9" t="s">
        <v>116</v>
      </c>
      <c r="E5" s="16" t="s">
        <v>117</v>
      </c>
      <c r="F5" s="7" t="s">
        <v>13</v>
      </c>
      <c r="G5" s="10" t="s">
        <v>22</v>
      </c>
      <c r="H5" s="11">
        <v>26481600</v>
      </c>
      <c r="I5" s="12" t="s">
        <v>12</v>
      </c>
      <c r="J5" s="13"/>
      <c r="K5" s="13"/>
      <c r="L5" s="13"/>
      <c r="M5" s="15"/>
    </row>
    <row r="6" spans="1:13" ht="40.5" customHeight="1">
      <c r="A6" s="7" t="s">
        <v>93</v>
      </c>
      <c r="B6" s="23" t="s">
        <v>35</v>
      </c>
      <c r="C6" s="8">
        <v>43642</v>
      </c>
      <c r="D6" s="9" t="s">
        <v>100</v>
      </c>
      <c r="E6" s="16" t="s">
        <v>51</v>
      </c>
      <c r="F6" s="7" t="s">
        <v>13</v>
      </c>
      <c r="G6" s="10" t="s">
        <v>12</v>
      </c>
      <c r="H6" s="11">
        <v>2916000</v>
      </c>
      <c r="I6" s="12" t="s">
        <v>12</v>
      </c>
      <c r="J6" s="13"/>
      <c r="K6" s="13"/>
      <c r="L6" s="13"/>
      <c r="M6" s="15"/>
    </row>
    <row r="7" spans="1:13" ht="40.5" customHeight="1">
      <c r="A7" s="7" t="s">
        <v>66</v>
      </c>
      <c r="B7" s="23" t="s">
        <v>35</v>
      </c>
      <c r="C7" s="8">
        <v>43642</v>
      </c>
      <c r="D7" s="9" t="s">
        <v>101</v>
      </c>
      <c r="E7" s="16" t="s">
        <v>124</v>
      </c>
      <c r="F7" s="7" t="s">
        <v>13</v>
      </c>
      <c r="G7" s="10" t="s">
        <v>12</v>
      </c>
      <c r="H7" s="11">
        <v>1566000</v>
      </c>
      <c r="I7" s="12" t="s">
        <v>12</v>
      </c>
      <c r="J7" s="13"/>
      <c r="K7" s="13"/>
      <c r="L7" s="13"/>
      <c r="M7" s="15"/>
    </row>
    <row r="8" spans="1:13" ht="40.5" customHeight="1">
      <c r="A8" s="7" t="s">
        <v>67</v>
      </c>
      <c r="B8" s="23" t="s">
        <v>35</v>
      </c>
      <c r="C8" s="8">
        <v>43642</v>
      </c>
      <c r="D8" s="9" t="s">
        <v>101</v>
      </c>
      <c r="E8" s="16" t="s">
        <v>124</v>
      </c>
      <c r="F8" s="7" t="s">
        <v>13</v>
      </c>
      <c r="G8" s="10" t="s">
        <v>12</v>
      </c>
      <c r="H8" s="11">
        <v>2411640</v>
      </c>
      <c r="I8" s="12" t="s">
        <v>12</v>
      </c>
      <c r="J8" s="17"/>
      <c r="K8" s="13"/>
      <c r="L8" s="13"/>
      <c r="M8" s="15"/>
    </row>
    <row r="9" spans="1:13" ht="40.5" customHeight="1">
      <c r="A9" s="7" t="s">
        <v>94</v>
      </c>
      <c r="B9" s="23" t="s">
        <v>35</v>
      </c>
      <c r="C9" s="8">
        <v>43642</v>
      </c>
      <c r="D9" s="9" t="s">
        <v>102</v>
      </c>
      <c r="E9" s="16" t="s">
        <v>123</v>
      </c>
      <c r="F9" s="7" t="s">
        <v>13</v>
      </c>
      <c r="G9" s="10" t="s">
        <v>12</v>
      </c>
      <c r="H9" s="11">
        <v>2916000</v>
      </c>
      <c r="I9" s="12" t="s">
        <v>12</v>
      </c>
      <c r="J9" s="13"/>
      <c r="K9" s="13"/>
      <c r="L9" s="13"/>
      <c r="M9" s="15"/>
    </row>
    <row r="10" spans="1:13" ht="40.5" customHeight="1">
      <c r="A10" s="7" t="s">
        <v>68</v>
      </c>
      <c r="B10" s="23" t="s">
        <v>35</v>
      </c>
      <c r="C10" s="8">
        <v>43642</v>
      </c>
      <c r="D10" s="19" t="s">
        <v>102</v>
      </c>
      <c r="E10" s="16" t="s">
        <v>123</v>
      </c>
      <c r="F10" s="7" t="s">
        <v>13</v>
      </c>
      <c r="G10" s="10" t="s">
        <v>12</v>
      </c>
      <c r="H10" s="11">
        <v>2700000</v>
      </c>
      <c r="I10" s="12" t="s">
        <v>12</v>
      </c>
      <c r="J10" s="13"/>
      <c r="K10" s="13"/>
      <c r="L10" s="13"/>
      <c r="M10" s="15"/>
    </row>
    <row r="11" spans="1:13" ht="40.5" customHeight="1">
      <c r="A11" s="7" t="s">
        <v>69</v>
      </c>
      <c r="B11" s="23" t="s">
        <v>35</v>
      </c>
      <c r="C11" s="8">
        <v>43642</v>
      </c>
      <c r="D11" s="19" t="s">
        <v>102</v>
      </c>
      <c r="E11" s="16" t="s">
        <v>123</v>
      </c>
      <c r="F11" s="7" t="s">
        <v>13</v>
      </c>
      <c r="G11" s="10" t="s">
        <v>12</v>
      </c>
      <c r="H11" s="11">
        <v>13500000</v>
      </c>
      <c r="I11" s="12" t="s">
        <v>12</v>
      </c>
      <c r="J11" s="17"/>
      <c r="K11" s="13"/>
      <c r="L11" s="13"/>
      <c r="M11" s="15"/>
    </row>
    <row r="12" spans="1:13" ht="40.5" customHeight="1">
      <c r="A12" s="7" t="s">
        <v>70</v>
      </c>
      <c r="B12" s="23" t="s">
        <v>35</v>
      </c>
      <c r="C12" s="8">
        <v>43642</v>
      </c>
      <c r="D12" s="19" t="s">
        <v>101</v>
      </c>
      <c r="E12" s="16" t="s">
        <v>124</v>
      </c>
      <c r="F12" s="7" t="s">
        <v>13</v>
      </c>
      <c r="G12" s="10" t="s">
        <v>12</v>
      </c>
      <c r="H12" s="11">
        <v>2592000</v>
      </c>
      <c r="I12" s="12" t="s">
        <v>12</v>
      </c>
      <c r="J12" s="17"/>
      <c r="K12" s="13"/>
      <c r="L12" s="13"/>
      <c r="M12" s="15"/>
    </row>
    <row r="13" spans="1:13" ht="40.5" customHeight="1">
      <c r="A13" s="7" t="s">
        <v>71</v>
      </c>
      <c r="B13" s="23" t="s">
        <v>35</v>
      </c>
      <c r="C13" s="8">
        <v>43642</v>
      </c>
      <c r="D13" s="19" t="s">
        <v>103</v>
      </c>
      <c r="E13" s="16" t="s">
        <v>122</v>
      </c>
      <c r="F13" s="7" t="s">
        <v>13</v>
      </c>
      <c r="G13" s="10" t="s">
        <v>12</v>
      </c>
      <c r="H13" s="11">
        <v>5130000</v>
      </c>
      <c r="I13" s="12" t="s">
        <v>12</v>
      </c>
      <c r="J13" s="13"/>
      <c r="K13" s="13"/>
      <c r="L13" s="13"/>
      <c r="M13" s="15"/>
    </row>
    <row r="14" spans="1:13" ht="40.5" customHeight="1">
      <c r="A14" s="7" t="s">
        <v>72</v>
      </c>
      <c r="B14" s="23" t="s">
        <v>35</v>
      </c>
      <c r="C14" s="8">
        <v>43642</v>
      </c>
      <c r="D14" s="19" t="s">
        <v>103</v>
      </c>
      <c r="E14" s="16" t="s">
        <v>122</v>
      </c>
      <c r="F14" s="7" t="s">
        <v>13</v>
      </c>
      <c r="G14" s="10" t="s">
        <v>12</v>
      </c>
      <c r="H14" s="11">
        <v>10746000</v>
      </c>
      <c r="I14" s="12" t="s">
        <v>12</v>
      </c>
      <c r="J14" s="13"/>
      <c r="K14" s="13"/>
      <c r="L14" s="13"/>
      <c r="M14" s="15"/>
    </row>
    <row r="15" spans="1:13" ht="40.5" customHeight="1">
      <c r="A15" s="7" t="s">
        <v>95</v>
      </c>
      <c r="B15" s="23" t="s">
        <v>35</v>
      </c>
      <c r="C15" s="8">
        <v>43642</v>
      </c>
      <c r="D15" s="19" t="s">
        <v>100</v>
      </c>
      <c r="E15" s="16" t="s">
        <v>51</v>
      </c>
      <c r="F15" s="7" t="s">
        <v>13</v>
      </c>
      <c r="G15" s="10" t="s">
        <v>12</v>
      </c>
      <c r="H15" s="11">
        <v>12960000</v>
      </c>
      <c r="I15" s="12" t="s">
        <v>12</v>
      </c>
      <c r="J15" s="13"/>
      <c r="K15" s="13"/>
      <c r="L15" s="13"/>
      <c r="M15" s="14"/>
    </row>
    <row r="16" spans="1:13" ht="40.5" customHeight="1">
      <c r="A16" s="7" t="s">
        <v>73</v>
      </c>
      <c r="B16" s="23" t="s">
        <v>35</v>
      </c>
      <c r="C16" s="8">
        <v>43642</v>
      </c>
      <c r="D16" s="9" t="s">
        <v>104</v>
      </c>
      <c r="E16" s="16" t="s">
        <v>42</v>
      </c>
      <c r="F16" s="7" t="s">
        <v>13</v>
      </c>
      <c r="G16" s="10" t="s">
        <v>12</v>
      </c>
      <c r="H16" s="11">
        <v>10157400</v>
      </c>
      <c r="I16" s="12" t="s">
        <v>12</v>
      </c>
      <c r="J16" s="13"/>
      <c r="K16" s="13"/>
      <c r="L16" s="13"/>
      <c r="M16" s="15"/>
    </row>
    <row r="17" spans="1:13" ht="40.5" customHeight="1">
      <c r="A17" s="7" t="s">
        <v>74</v>
      </c>
      <c r="B17" s="23" t="s">
        <v>35</v>
      </c>
      <c r="C17" s="8">
        <v>43642</v>
      </c>
      <c r="D17" s="9" t="s">
        <v>100</v>
      </c>
      <c r="E17" s="16" t="s">
        <v>51</v>
      </c>
      <c r="F17" s="7" t="s">
        <v>13</v>
      </c>
      <c r="G17" s="10" t="s">
        <v>12</v>
      </c>
      <c r="H17" s="11">
        <v>4752000</v>
      </c>
      <c r="I17" s="12" t="s">
        <v>12</v>
      </c>
      <c r="J17" s="13"/>
      <c r="K17" s="3"/>
      <c r="L17" s="18"/>
      <c r="M17" s="15"/>
    </row>
    <row r="18" spans="1:13" ht="40.5" customHeight="1">
      <c r="A18" s="7" t="s">
        <v>98</v>
      </c>
      <c r="B18" s="23" t="s">
        <v>35</v>
      </c>
      <c r="C18" s="8">
        <v>43646</v>
      </c>
      <c r="D18" s="9" t="s">
        <v>110</v>
      </c>
      <c r="E18" s="16" t="s">
        <v>38</v>
      </c>
      <c r="F18" s="7" t="s">
        <v>13</v>
      </c>
      <c r="G18" s="10" t="s">
        <v>12</v>
      </c>
      <c r="H18" s="11">
        <v>12574348</v>
      </c>
      <c r="I18" s="12" t="s">
        <v>12</v>
      </c>
      <c r="J18" s="13"/>
      <c r="K18" s="13"/>
      <c r="L18" s="13"/>
      <c r="M18" s="15"/>
    </row>
    <row r="19" spans="1:13" ht="40.5" customHeight="1">
      <c r="A19" s="7" t="s">
        <v>98</v>
      </c>
      <c r="B19" s="23" t="s">
        <v>35</v>
      </c>
      <c r="C19" s="8">
        <v>43646</v>
      </c>
      <c r="D19" s="19" t="s">
        <v>111</v>
      </c>
      <c r="E19" s="16" t="s">
        <v>39</v>
      </c>
      <c r="F19" s="7" t="s">
        <v>13</v>
      </c>
      <c r="G19" s="10" t="s">
        <v>12</v>
      </c>
      <c r="H19" s="11">
        <v>13649195</v>
      </c>
      <c r="I19" s="12" t="s">
        <v>12</v>
      </c>
      <c r="J19" s="13"/>
      <c r="K19" s="13"/>
      <c r="L19" s="13"/>
      <c r="M19" s="14"/>
    </row>
    <row r="20" spans="1:13" ht="40.5" customHeight="1">
      <c r="A20" s="7" t="s">
        <v>98</v>
      </c>
      <c r="B20" s="23" t="s">
        <v>35</v>
      </c>
      <c r="C20" s="8">
        <v>43646</v>
      </c>
      <c r="D20" s="19" t="s">
        <v>112</v>
      </c>
      <c r="E20" s="16" t="s">
        <v>37</v>
      </c>
      <c r="F20" s="7" t="s">
        <v>13</v>
      </c>
      <c r="G20" s="10" t="s">
        <v>12</v>
      </c>
      <c r="H20" s="11">
        <v>63152240</v>
      </c>
      <c r="I20" s="12" t="s">
        <v>12</v>
      </c>
      <c r="J20" s="13"/>
      <c r="K20" s="13"/>
      <c r="L20" s="13"/>
      <c r="M20" s="14"/>
    </row>
    <row r="21" spans="1:13" ht="40.5" customHeight="1">
      <c r="A21" s="7" t="s">
        <v>98</v>
      </c>
      <c r="B21" s="23" t="s">
        <v>35</v>
      </c>
      <c r="C21" s="8">
        <v>43646</v>
      </c>
      <c r="D21" s="19" t="s">
        <v>113</v>
      </c>
      <c r="E21" s="16" t="s">
        <v>120</v>
      </c>
      <c r="F21" s="7" t="s">
        <v>13</v>
      </c>
      <c r="G21" s="10" t="s">
        <v>12</v>
      </c>
      <c r="H21" s="11">
        <v>22294733</v>
      </c>
      <c r="I21" s="12" t="s">
        <v>12</v>
      </c>
      <c r="J21" s="13"/>
      <c r="K21" s="3"/>
      <c r="L21" s="18"/>
      <c r="M21" s="14"/>
    </row>
    <row r="22" spans="1:13" ht="40.5" customHeight="1">
      <c r="A22" s="7" t="s">
        <v>98</v>
      </c>
      <c r="B22" s="23" t="s">
        <v>35</v>
      </c>
      <c r="C22" s="8">
        <v>43646</v>
      </c>
      <c r="D22" s="19" t="s">
        <v>105</v>
      </c>
      <c r="E22" s="16" t="s">
        <v>119</v>
      </c>
      <c r="F22" s="7" t="s">
        <v>13</v>
      </c>
      <c r="G22" s="10" t="s">
        <v>12</v>
      </c>
      <c r="H22" s="11">
        <v>2907860</v>
      </c>
      <c r="I22" s="12" t="s">
        <v>12</v>
      </c>
      <c r="J22" s="13"/>
      <c r="K22" s="13"/>
      <c r="L22" s="13"/>
      <c r="M22" s="14"/>
    </row>
    <row r="23" spans="1:13" ht="40.5" customHeight="1">
      <c r="A23" s="7" t="s">
        <v>98</v>
      </c>
      <c r="B23" s="23" t="s">
        <v>35</v>
      </c>
      <c r="C23" s="8">
        <v>43646</v>
      </c>
      <c r="D23" s="19" t="s">
        <v>114</v>
      </c>
      <c r="E23" s="16" t="s">
        <v>125</v>
      </c>
      <c r="F23" s="7" t="s">
        <v>13</v>
      </c>
      <c r="G23" s="10" t="s">
        <v>12</v>
      </c>
      <c r="H23" s="11">
        <v>380030</v>
      </c>
      <c r="I23" s="12" t="s">
        <v>12</v>
      </c>
      <c r="J23" s="13"/>
      <c r="K23" s="13"/>
      <c r="L23" s="13"/>
      <c r="M23" s="14"/>
    </row>
    <row r="24" spans="1:13" ht="40.5" customHeight="1">
      <c r="A24" s="7" t="s">
        <v>97</v>
      </c>
      <c r="B24" s="23" t="s">
        <v>35</v>
      </c>
      <c r="C24" s="8">
        <v>43646</v>
      </c>
      <c r="D24" s="9" t="s">
        <v>115</v>
      </c>
      <c r="E24" s="16" t="s">
        <v>41</v>
      </c>
      <c r="F24" s="7" t="s">
        <v>13</v>
      </c>
      <c r="G24" s="10" t="s">
        <v>12</v>
      </c>
      <c r="H24" s="11">
        <v>1375610</v>
      </c>
      <c r="I24" s="12" t="s">
        <v>12</v>
      </c>
      <c r="J24" s="17"/>
      <c r="K24" s="13"/>
      <c r="L24" s="13"/>
      <c r="M24" s="15"/>
    </row>
    <row r="25" spans="1:13" ht="40.5" customHeight="1">
      <c r="A25" s="7" t="s">
        <v>128</v>
      </c>
      <c r="B25" s="23" t="s">
        <v>35</v>
      </c>
      <c r="C25" s="8">
        <v>43646</v>
      </c>
      <c r="D25" s="9" t="s">
        <v>129</v>
      </c>
      <c r="E25" s="16" t="s">
        <v>130</v>
      </c>
      <c r="F25" s="7" t="s">
        <v>58</v>
      </c>
      <c r="G25" s="10" t="s">
        <v>22</v>
      </c>
      <c r="H25" s="11">
        <v>13496220</v>
      </c>
      <c r="I25" s="12" t="s">
        <v>12</v>
      </c>
      <c r="J25" s="13"/>
      <c r="K25" s="13"/>
      <c r="L25" s="13"/>
      <c r="M25" s="15"/>
    </row>
    <row r="26" spans="1:13" ht="40.5" customHeight="1">
      <c r="A26" s="7" t="s">
        <v>11</v>
      </c>
      <c r="B26" s="23" t="s">
        <v>35</v>
      </c>
      <c r="C26" s="8">
        <v>43651</v>
      </c>
      <c r="D26" s="9" t="s">
        <v>24</v>
      </c>
      <c r="E26" s="16" t="s">
        <v>50</v>
      </c>
      <c r="F26" s="7" t="s">
        <v>13</v>
      </c>
      <c r="G26" s="10" t="s">
        <v>12</v>
      </c>
      <c r="H26" s="11">
        <v>11156600</v>
      </c>
      <c r="I26" s="12" t="s">
        <v>12</v>
      </c>
      <c r="J26" s="13"/>
      <c r="K26" s="13"/>
      <c r="L26" s="13"/>
      <c r="M26" s="15"/>
    </row>
    <row r="27" spans="1:13" ht="40.5" customHeight="1">
      <c r="A27" s="7" t="s">
        <v>75</v>
      </c>
      <c r="B27" s="23" t="s">
        <v>35</v>
      </c>
      <c r="C27" s="8">
        <v>43675</v>
      </c>
      <c r="D27" s="9" t="s">
        <v>104</v>
      </c>
      <c r="E27" s="16" t="s">
        <v>42</v>
      </c>
      <c r="F27" s="7" t="s">
        <v>13</v>
      </c>
      <c r="G27" s="10" t="s">
        <v>12</v>
      </c>
      <c r="H27" s="11">
        <v>6372000</v>
      </c>
      <c r="I27" s="12" t="s">
        <v>12</v>
      </c>
      <c r="J27" s="13"/>
      <c r="K27" s="13"/>
      <c r="L27" s="13"/>
      <c r="M27" s="15"/>
    </row>
    <row r="28" spans="1:13" ht="40.5" customHeight="1">
      <c r="A28" s="7" t="s">
        <v>76</v>
      </c>
      <c r="B28" s="23" t="s">
        <v>35</v>
      </c>
      <c r="C28" s="8">
        <v>43675</v>
      </c>
      <c r="D28" s="9" t="s">
        <v>105</v>
      </c>
      <c r="E28" s="16" t="s">
        <v>119</v>
      </c>
      <c r="F28" s="7" t="s">
        <v>13</v>
      </c>
      <c r="G28" s="10" t="s">
        <v>12</v>
      </c>
      <c r="H28" s="11">
        <v>2700000</v>
      </c>
      <c r="I28" s="12" t="s">
        <v>12</v>
      </c>
      <c r="J28" s="13"/>
      <c r="K28" s="13"/>
      <c r="L28" s="13"/>
      <c r="M28" s="15"/>
    </row>
    <row r="29" spans="1:13" ht="40.5" customHeight="1">
      <c r="A29" s="7" t="s">
        <v>77</v>
      </c>
      <c r="B29" s="23" t="s">
        <v>35</v>
      </c>
      <c r="C29" s="8">
        <v>43675</v>
      </c>
      <c r="D29" s="9" t="s">
        <v>106</v>
      </c>
      <c r="E29" s="16" t="s">
        <v>41</v>
      </c>
      <c r="F29" s="7" t="s">
        <v>13</v>
      </c>
      <c r="G29" s="10" t="s">
        <v>12</v>
      </c>
      <c r="H29" s="11">
        <v>4968000</v>
      </c>
      <c r="I29" s="12" t="s">
        <v>12</v>
      </c>
      <c r="J29" s="17"/>
      <c r="K29" s="13"/>
      <c r="L29" s="13"/>
      <c r="M29" s="15"/>
    </row>
    <row r="30" spans="1:13" ht="40.5" customHeight="1">
      <c r="A30" s="7" t="s">
        <v>78</v>
      </c>
      <c r="B30" s="23" t="s">
        <v>35</v>
      </c>
      <c r="C30" s="8">
        <v>43675</v>
      </c>
      <c r="D30" s="9" t="s">
        <v>107</v>
      </c>
      <c r="E30" s="16" t="s">
        <v>49</v>
      </c>
      <c r="F30" s="7" t="s">
        <v>13</v>
      </c>
      <c r="G30" s="10" t="s">
        <v>12</v>
      </c>
      <c r="H30" s="11">
        <v>7646400</v>
      </c>
      <c r="I30" s="12" t="s">
        <v>12</v>
      </c>
      <c r="J30" s="13"/>
      <c r="K30" s="3"/>
      <c r="L30" s="18"/>
      <c r="M30" s="15"/>
    </row>
    <row r="31" spans="1:13" ht="40.5" customHeight="1">
      <c r="A31" s="7" t="s">
        <v>79</v>
      </c>
      <c r="B31" s="23" t="s">
        <v>35</v>
      </c>
      <c r="C31" s="8">
        <v>43675</v>
      </c>
      <c r="D31" s="9" t="s">
        <v>107</v>
      </c>
      <c r="E31" s="16" t="s">
        <v>49</v>
      </c>
      <c r="F31" s="7" t="s">
        <v>13</v>
      </c>
      <c r="G31" s="10" t="s">
        <v>12</v>
      </c>
      <c r="H31" s="11">
        <v>4676400</v>
      </c>
      <c r="I31" s="12" t="s">
        <v>12</v>
      </c>
      <c r="J31" s="13"/>
      <c r="K31" s="3"/>
      <c r="L31" s="18"/>
      <c r="M31" s="15"/>
    </row>
    <row r="32" spans="1:13" ht="40.5" customHeight="1">
      <c r="A32" s="7" t="s">
        <v>80</v>
      </c>
      <c r="B32" s="23" t="s">
        <v>35</v>
      </c>
      <c r="C32" s="8">
        <v>43675</v>
      </c>
      <c r="D32" s="9" t="s">
        <v>107</v>
      </c>
      <c r="E32" s="16" t="s">
        <v>49</v>
      </c>
      <c r="F32" s="7" t="s">
        <v>13</v>
      </c>
      <c r="G32" s="10" t="s">
        <v>12</v>
      </c>
      <c r="H32" s="11">
        <v>2916000</v>
      </c>
      <c r="I32" s="12" t="s">
        <v>12</v>
      </c>
      <c r="J32" s="13"/>
      <c r="K32" s="3"/>
      <c r="L32" s="18"/>
      <c r="M32" s="15"/>
    </row>
    <row r="33" spans="1:13" ht="40.5" customHeight="1">
      <c r="A33" s="7" t="s">
        <v>81</v>
      </c>
      <c r="B33" s="23" t="s">
        <v>35</v>
      </c>
      <c r="C33" s="8">
        <v>43675</v>
      </c>
      <c r="D33" s="9" t="s">
        <v>107</v>
      </c>
      <c r="E33" s="16" t="s">
        <v>49</v>
      </c>
      <c r="F33" s="7" t="s">
        <v>13</v>
      </c>
      <c r="G33" s="10" t="s">
        <v>12</v>
      </c>
      <c r="H33" s="11">
        <v>3769200</v>
      </c>
      <c r="I33" s="12" t="s">
        <v>12</v>
      </c>
      <c r="J33" s="13"/>
      <c r="K33" s="3"/>
      <c r="L33" s="18"/>
      <c r="M33" s="15"/>
    </row>
    <row r="34" spans="1:13" ht="40.5" customHeight="1">
      <c r="A34" s="7" t="s">
        <v>82</v>
      </c>
      <c r="B34" s="23" t="s">
        <v>35</v>
      </c>
      <c r="C34" s="8">
        <v>43675</v>
      </c>
      <c r="D34" s="19" t="s">
        <v>107</v>
      </c>
      <c r="E34" s="16" t="s">
        <v>49</v>
      </c>
      <c r="F34" s="7" t="s">
        <v>13</v>
      </c>
      <c r="G34" s="10" t="s">
        <v>12</v>
      </c>
      <c r="H34" s="11">
        <v>8424000</v>
      </c>
      <c r="I34" s="12" t="s">
        <v>12</v>
      </c>
      <c r="J34" s="13"/>
      <c r="K34" s="3"/>
      <c r="L34" s="18"/>
      <c r="M34" s="15"/>
    </row>
    <row r="35" spans="1:13" ht="40.5" customHeight="1">
      <c r="A35" s="7" t="s">
        <v>83</v>
      </c>
      <c r="B35" s="23" t="s">
        <v>35</v>
      </c>
      <c r="C35" s="8">
        <v>43675</v>
      </c>
      <c r="D35" s="19" t="s">
        <v>107</v>
      </c>
      <c r="E35" s="16" t="s">
        <v>49</v>
      </c>
      <c r="F35" s="7" t="s">
        <v>13</v>
      </c>
      <c r="G35" s="10" t="s">
        <v>22</v>
      </c>
      <c r="H35" s="11">
        <v>11610000</v>
      </c>
      <c r="I35" s="12" t="s">
        <v>12</v>
      </c>
      <c r="J35" s="13"/>
      <c r="K35" s="13"/>
      <c r="L35" s="13"/>
      <c r="M35" s="15"/>
    </row>
    <row r="36" spans="1:13" ht="40.5" customHeight="1">
      <c r="A36" s="7" t="s">
        <v>84</v>
      </c>
      <c r="B36" s="23" t="s">
        <v>35</v>
      </c>
      <c r="C36" s="8">
        <v>43675</v>
      </c>
      <c r="D36" s="19" t="s">
        <v>104</v>
      </c>
      <c r="E36" s="16" t="s">
        <v>42</v>
      </c>
      <c r="F36" s="7" t="s">
        <v>13</v>
      </c>
      <c r="G36" s="10" t="s">
        <v>22</v>
      </c>
      <c r="H36" s="11">
        <v>10260000</v>
      </c>
      <c r="I36" s="12" t="s">
        <v>12</v>
      </c>
      <c r="J36" s="13"/>
      <c r="K36" s="13"/>
      <c r="L36" s="13"/>
      <c r="M36" s="15"/>
    </row>
    <row r="37" spans="1:13" ht="40.5" customHeight="1">
      <c r="A37" s="7" t="s">
        <v>131</v>
      </c>
      <c r="B37" s="23" t="s">
        <v>35</v>
      </c>
      <c r="C37" s="8">
        <v>43682</v>
      </c>
      <c r="D37" s="19" t="s">
        <v>132</v>
      </c>
      <c r="E37" s="16" t="s">
        <v>133</v>
      </c>
      <c r="F37" s="7" t="s">
        <v>13</v>
      </c>
      <c r="G37" s="10" t="s">
        <v>12</v>
      </c>
      <c r="H37" s="11">
        <v>6912000</v>
      </c>
      <c r="I37" s="12" t="s">
        <v>12</v>
      </c>
      <c r="J37" s="13"/>
      <c r="K37" s="13"/>
      <c r="L37" s="13"/>
      <c r="M37" s="15"/>
    </row>
    <row r="38" spans="1:13" ht="40.5" customHeight="1">
      <c r="A38" s="7" t="s">
        <v>85</v>
      </c>
      <c r="B38" s="23" t="s">
        <v>35</v>
      </c>
      <c r="C38" s="8">
        <v>43707</v>
      </c>
      <c r="D38" s="19" t="s">
        <v>100</v>
      </c>
      <c r="E38" s="16" t="s">
        <v>51</v>
      </c>
      <c r="F38" s="7" t="s">
        <v>13</v>
      </c>
      <c r="G38" s="10" t="s">
        <v>22</v>
      </c>
      <c r="H38" s="11">
        <v>7776000</v>
      </c>
      <c r="I38" s="12" t="s">
        <v>12</v>
      </c>
      <c r="J38" s="13"/>
      <c r="K38" s="13"/>
      <c r="L38" s="13"/>
      <c r="M38" s="15"/>
    </row>
    <row r="39" spans="1:13" ht="40.5" customHeight="1">
      <c r="A39" s="7" t="s">
        <v>86</v>
      </c>
      <c r="B39" s="23" t="s">
        <v>35</v>
      </c>
      <c r="C39" s="8">
        <v>43707</v>
      </c>
      <c r="D39" s="19" t="s">
        <v>107</v>
      </c>
      <c r="E39" s="16" t="s">
        <v>49</v>
      </c>
      <c r="F39" s="7" t="s">
        <v>13</v>
      </c>
      <c r="G39" s="10" t="s">
        <v>12</v>
      </c>
      <c r="H39" s="11">
        <v>2970000</v>
      </c>
      <c r="I39" s="12" t="s">
        <v>12</v>
      </c>
      <c r="J39" s="17"/>
      <c r="K39" s="13"/>
      <c r="L39" s="13"/>
      <c r="M39" s="14"/>
    </row>
    <row r="40" spans="1:13" ht="40.5" customHeight="1">
      <c r="A40" s="7" t="s">
        <v>87</v>
      </c>
      <c r="B40" s="23" t="s">
        <v>35</v>
      </c>
      <c r="C40" s="8">
        <v>43707</v>
      </c>
      <c r="D40" s="9" t="s">
        <v>107</v>
      </c>
      <c r="E40" s="16" t="s">
        <v>49</v>
      </c>
      <c r="F40" s="7" t="s">
        <v>13</v>
      </c>
      <c r="G40" s="10" t="s">
        <v>12</v>
      </c>
      <c r="H40" s="11">
        <v>3240000</v>
      </c>
      <c r="I40" s="12" t="s">
        <v>12</v>
      </c>
      <c r="J40" s="17"/>
      <c r="K40" s="13"/>
      <c r="L40" s="13"/>
      <c r="M40" s="15"/>
    </row>
    <row r="41" spans="1:13" ht="40.5" customHeight="1">
      <c r="A41" s="7" t="s">
        <v>88</v>
      </c>
      <c r="B41" s="23" t="s">
        <v>35</v>
      </c>
      <c r="C41" s="8">
        <v>43707</v>
      </c>
      <c r="D41" s="9" t="s">
        <v>107</v>
      </c>
      <c r="E41" s="16" t="s">
        <v>49</v>
      </c>
      <c r="F41" s="7" t="s">
        <v>13</v>
      </c>
      <c r="G41" s="10" t="s">
        <v>12</v>
      </c>
      <c r="H41" s="11">
        <v>4806000</v>
      </c>
      <c r="I41" s="12" t="s">
        <v>12</v>
      </c>
      <c r="J41" s="13"/>
      <c r="K41" s="13"/>
      <c r="L41" s="13"/>
      <c r="M41" s="15"/>
    </row>
    <row r="42" spans="1:13" ht="40.5" customHeight="1">
      <c r="A42" s="7" t="s">
        <v>89</v>
      </c>
      <c r="B42" s="23" t="s">
        <v>35</v>
      </c>
      <c r="C42" s="8">
        <v>43707</v>
      </c>
      <c r="D42" s="9" t="s">
        <v>104</v>
      </c>
      <c r="E42" s="16" t="s">
        <v>42</v>
      </c>
      <c r="F42" s="7" t="s">
        <v>13</v>
      </c>
      <c r="G42" s="10" t="s">
        <v>12</v>
      </c>
      <c r="H42" s="11">
        <v>11340000</v>
      </c>
      <c r="I42" s="12" t="s">
        <v>12</v>
      </c>
      <c r="J42" s="13"/>
      <c r="K42" s="13"/>
      <c r="L42" s="13"/>
      <c r="M42" s="15"/>
    </row>
    <row r="43" spans="1:13" ht="40.5" customHeight="1">
      <c r="A43" s="7" t="s">
        <v>91</v>
      </c>
      <c r="B43" s="23" t="s">
        <v>35</v>
      </c>
      <c r="C43" s="8">
        <v>43707</v>
      </c>
      <c r="D43" s="19" t="s">
        <v>104</v>
      </c>
      <c r="E43" s="16" t="s">
        <v>42</v>
      </c>
      <c r="F43" s="7" t="s">
        <v>13</v>
      </c>
      <c r="G43" s="10" t="s">
        <v>12</v>
      </c>
      <c r="H43" s="11">
        <v>4104000</v>
      </c>
      <c r="I43" s="12" t="s">
        <v>12</v>
      </c>
      <c r="J43" s="17"/>
      <c r="K43" s="13"/>
      <c r="L43" s="13"/>
      <c r="M43" s="14"/>
    </row>
    <row r="44" spans="1:13" ht="40.5" customHeight="1">
      <c r="A44" s="7" t="s">
        <v>127</v>
      </c>
      <c r="B44" s="23" t="s">
        <v>35</v>
      </c>
      <c r="C44" s="8">
        <v>43711</v>
      </c>
      <c r="D44" s="19" t="s">
        <v>105</v>
      </c>
      <c r="E44" s="16" t="s">
        <v>119</v>
      </c>
      <c r="F44" s="7" t="s">
        <v>13</v>
      </c>
      <c r="G44" s="10" t="s">
        <v>12</v>
      </c>
      <c r="H44" s="11">
        <v>844240</v>
      </c>
      <c r="I44" s="12" t="s">
        <v>12</v>
      </c>
      <c r="J44" s="13"/>
      <c r="K44" s="3"/>
      <c r="L44" s="18"/>
      <c r="M44" s="14"/>
    </row>
    <row r="45" spans="1:13" ht="40.5" customHeight="1">
      <c r="A45" s="7" t="s">
        <v>126</v>
      </c>
      <c r="B45" s="23" t="s">
        <v>35</v>
      </c>
      <c r="C45" s="8">
        <v>43711</v>
      </c>
      <c r="D45" s="19" t="s">
        <v>110</v>
      </c>
      <c r="E45" s="16" t="s">
        <v>38</v>
      </c>
      <c r="F45" s="7" t="s">
        <v>13</v>
      </c>
      <c r="G45" s="10" t="s">
        <v>12</v>
      </c>
      <c r="H45" s="11">
        <v>1528754</v>
      </c>
      <c r="I45" s="12" t="s">
        <v>12</v>
      </c>
      <c r="J45" s="13"/>
      <c r="K45" s="3"/>
      <c r="L45" s="18"/>
      <c r="M45" s="14"/>
    </row>
    <row r="46" spans="1:13" ht="40.5" customHeight="1">
      <c r="A46" s="7" t="s">
        <v>126</v>
      </c>
      <c r="B46" s="23" t="s">
        <v>35</v>
      </c>
      <c r="C46" s="8">
        <v>43711</v>
      </c>
      <c r="D46" s="19" t="s">
        <v>111</v>
      </c>
      <c r="E46" s="16" t="s">
        <v>39</v>
      </c>
      <c r="F46" s="7" t="s">
        <v>13</v>
      </c>
      <c r="G46" s="10" t="s">
        <v>12</v>
      </c>
      <c r="H46" s="11">
        <v>1909340</v>
      </c>
      <c r="I46" s="12" t="s">
        <v>12</v>
      </c>
      <c r="J46" s="13"/>
      <c r="K46" s="3"/>
      <c r="L46" s="18"/>
      <c r="M46" s="14"/>
    </row>
    <row r="47" spans="1:13" ht="40.5" customHeight="1">
      <c r="A47" s="7" t="s">
        <v>126</v>
      </c>
      <c r="B47" s="23" t="s">
        <v>35</v>
      </c>
      <c r="C47" s="8">
        <v>43711</v>
      </c>
      <c r="D47" s="19" t="s">
        <v>112</v>
      </c>
      <c r="E47" s="16" t="s">
        <v>37</v>
      </c>
      <c r="F47" s="7" t="s">
        <v>13</v>
      </c>
      <c r="G47" s="10" t="s">
        <v>12</v>
      </c>
      <c r="H47" s="11">
        <v>10767311</v>
      </c>
      <c r="I47" s="12" t="s">
        <v>12</v>
      </c>
      <c r="J47" s="13"/>
      <c r="K47" s="3"/>
      <c r="L47" s="18"/>
      <c r="M47" s="14"/>
    </row>
    <row r="48" spans="1:13" ht="40.5" customHeight="1">
      <c r="A48" s="7" t="s">
        <v>126</v>
      </c>
      <c r="B48" s="23" t="s">
        <v>35</v>
      </c>
      <c r="C48" s="8">
        <v>43711</v>
      </c>
      <c r="D48" s="9" t="s">
        <v>113</v>
      </c>
      <c r="E48" s="16" t="s">
        <v>120</v>
      </c>
      <c r="F48" s="7" t="s">
        <v>13</v>
      </c>
      <c r="G48" s="10" t="s">
        <v>12</v>
      </c>
      <c r="H48" s="11">
        <v>951011</v>
      </c>
      <c r="I48" s="12" t="s">
        <v>12</v>
      </c>
      <c r="J48" s="13"/>
      <c r="K48" s="3"/>
      <c r="L48" s="18"/>
      <c r="M48" s="15"/>
    </row>
    <row r="49" spans="1:13" ht="40.5" customHeight="1">
      <c r="A49" s="7" t="s">
        <v>96</v>
      </c>
      <c r="B49" s="23" t="s">
        <v>35</v>
      </c>
      <c r="C49" s="8">
        <v>43714</v>
      </c>
      <c r="D49" s="9" t="s">
        <v>109</v>
      </c>
      <c r="E49" s="16" t="s">
        <v>118</v>
      </c>
      <c r="F49" s="22" t="s">
        <v>13</v>
      </c>
      <c r="G49" s="10" t="s">
        <v>12</v>
      </c>
      <c r="H49" s="11">
        <v>108242928</v>
      </c>
      <c r="I49" s="12" t="s">
        <v>12</v>
      </c>
      <c r="J49" s="13"/>
      <c r="K49" s="13"/>
      <c r="L49" s="13"/>
      <c r="M49" s="15"/>
    </row>
    <row r="50" spans="1:13" ht="40.5" customHeight="1">
      <c r="A50" s="7" t="s">
        <v>92</v>
      </c>
      <c r="B50" s="23" t="s">
        <v>35</v>
      </c>
      <c r="C50" s="8">
        <v>43728</v>
      </c>
      <c r="D50" s="9" t="s">
        <v>104</v>
      </c>
      <c r="E50" s="16" t="s">
        <v>42</v>
      </c>
      <c r="F50" s="22" t="s">
        <v>13</v>
      </c>
      <c r="G50" s="10" t="s">
        <v>12</v>
      </c>
      <c r="H50" s="11">
        <v>9396000</v>
      </c>
      <c r="I50" s="12" t="s">
        <v>12</v>
      </c>
      <c r="J50" s="13"/>
      <c r="K50" s="13"/>
      <c r="L50" s="13"/>
      <c r="M50" s="15"/>
    </row>
    <row r="51" spans="1:13" ht="40.5" customHeight="1">
      <c r="A51" s="7" t="s">
        <v>90</v>
      </c>
      <c r="B51" s="23" t="s">
        <v>35</v>
      </c>
      <c r="C51" s="8">
        <v>43728</v>
      </c>
      <c r="D51" s="9" t="s">
        <v>108</v>
      </c>
      <c r="E51" s="16" t="s">
        <v>121</v>
      </c>
      <c r="F51" s="7" t="s">
        <v>13</v>
      </c>
      <c r="G51" s="10" t="s">
        <v>12</v>
      </c>
      <c r="H51" s="11">
        <v>5669892</v>
      </c>
      <c r="I51" s="12" t="s">
        <v>12</v>
      </c>
      <c r="J51" s="13"/>
      <c r="K51" s="13"/>
      <c r="L51" s="13"/>
      <c r="M51" s="15"/>
    </row>
    <row r="52" spans="1:13" ht="40.5" customHeight="1">
      <c r="A52" s="7" t="s">
        <v>128</v>
      </c>
      <c r="B52" s="23" t="s">
        <v>35</v>
      </c>
      <c r="C52" s="8">
        <v>43728</v>
      </c>
      <c r="D52" s="9" t="s">
        <v>129</v>
      </c>
      <c r="E52" s="16" t="s">
        <v>130</v>
      </c>
      <c r="F52" s="7" t="s">
        <v>58</v>
      </c>
      <c r="G52" s="10" t="s">
        <v>22</v>
      </c>
      <c r="H52" s="11">
        <v>171864000</v>
      </c>
      <c r="I52" s="12" t="s">
        <v>12</v>
      </c>
      <c r="J52" s="13"/>
      <c r="K52" s="13"/>
      <c r="L52" s="13"/>
      <c r="M52" s="15"/>
    </row>
    <row r="53" spans="1:13" s="31" customFormat="1" ht="40.5" customHeight="1">
      <c r="A53" s="32" t="s">
        <v>134</v>
      </c>
      <c r="B53" s="24" t="s">
        <v>135</v>
      </c>
      <c r="C53" s="25">
        <v>43798</v>
      </c>
      <c r="D53" s="26" t="s">
        <v>136</v>
      </c>
      <c r="E53" s="27" t="s">
        <v>137</v>
      </c>
      <c r="F53" s="28" t="s">
        <v>13</v>
      </c>
      <c r="G53" s="10" t="s">
        <v>12</v>
      </c>
      <c r="H53" s="11">
        <f>52.8*40000</f>
        <v>2112000</v>
      </c>
      <c r="I53" s="12" t="s">
        <v>12</v>
      </c>
      <c r="J53" s="29"/>
      <c r="K53" s="29"/>
      <c r="L53" s="29"/>
      <c r="M53" s="30"/>
    </row>
    <row r="54" spans="1:13" s="31" customFormat="1" ht="40.5" customHeight="1">
      <c r="A54" s="32" t="s">
        <v>138</v>
      </c>
      <c r="B54" s="24" t="s">
        <v>135</v>
      </c>
      <c r="C54" s="25">
        <v>43826</v>
      </c>
      <c r="D54" s="26" t="s">
        <v>139</v>
      </c>
      <c r="E54" s="27" t="s">
        <v>140</v>
      </c>
      <c r="F54" s="28" t="s">
        <v>13</v>
      </c>
      <c r="G54" s="10" t="s">
        <v>12</v>
      </c>
      <c r="H54" s="11">
        <v>462000000</v>
      </c>
      <c r="I54" s="12" t="s">
        <v>12</v>
      </c>
      <c r="J54" s="33"/>
      <c r="K54" s="29"/>
      <c r="L54" s="29"/>
      <c r="M54" s="30"/>
    </row>
    <row r="55" spans="1:13" s="31" customFormat="1" ht="40.5" customHeight="1">
      <c r="A55" s="28" t="s">
        <v>141</v>
      </c>
      <c r="B55" s="24" t="s">
        <v>135</v>
      </c>
      <c r="C55" s="25">
        <v>43879</v>
      </c>
      <c r="D55" s="34" t="s">
        <v>101</v>
      </c>
      <c r="E55" s="27" t="s">
        <v>124</v>
      </c>
      <c r="F55" s="28" t="s">
        <v>13</v>
      </c>
      <c r="G55" s="10" t="s">
        <v>12</v>
      </c>
      <c r="H55" s="11">
        <v>3707000</v>
      </c>
      <c r="I55" s="12" t="s">
        <v>12</v>
      </c>
      <c r="J55" s="29"/>
      <c r="K55" s="29"/>
      <c r="L55" s="29"/>
      <c r="M55" s="30"/>
    </row>
    <row r="56" spans="1:13" s="31" customFormat="1" ht="40.5" customHeight="1">
      <c r="A56" s="32" t="s">
        <v>142</v>
      </c>
      <c r="B56" s="24" t="s">
        <v>135</v>
      </c>
      <c r="C56" s="25">
        <v>43901</v>
      </c>
      <c r="D56" s="34" t="s">
        <v>25</v>
      </c>
      <c r="E56" s="27" t="s">
        <v>143</v>
      </c>
      <c r="F56" s="28" t="s">
        <v>13</v>
      </c>
      <c r="G56" s="10" t="s">
        <v>12</v>
      </c>
      <c r="H56" s="11">
        <v>34095600</v>
      </c>
      <c r="I56" s="12" t="s">
        <v>12</v>
      </c>
      <c r="J56" s="29"/>
      <c r="K56" s="29"/>
      <c r="L56" s="29"/>
      <c r="M56" s="30"/>
    </row>
    <row r="57" spans="1:13" s="31" customFormat="1" ht="40.5" customHeight="1">
      <c r="A57" s="32" t="s">
        <v>16</v>
      </c>
      <c r="B57" s="24" t="s">
        <v>135</v>
      </c>
      <c r="C57" s="25">
        <v>43901</v>
      </c>
      <c r="D57" s="34" t="s">
        <v>25</v>
      </c>
      <c r="E57" s="27" t="s">
        <v>143</v>
      </c>
      <c r="F57" s="28" t="s">
        <v>13</v>
      </c>
      <c r="G57" s="10" t="s">
        <v>12</v>
      </c>
      <c r="H57" s="11">
        <v>11260620</v>
      </c>
      <c r="I57" s="12" t="s">
        <v>12</v>
      </c>
      <c r="J57" s="33"/>
      <c r="K57" s="29"/>
      <c r="L57" s="29"/>
      <c r="M57" s="30"/>
    </row>
    <row r="58" spans="1:13" s="31" customFormat="1" ht="40.5" customHeight="1">
      <c r="A58" s="32" t="s">
        <v>144</v>
      </c>
      <c r="B58" s="24" t="s">
        <v>135</v>
      </c>
      <c r="C58" s="25">
        <v>43901</v>
      </c>
      <c r="D58" s="26" t="s">
        <v>145</v>
      </c>
      <c r="E58" s="27" t="s">
        <v>146</v>
      </c>
      <c r="F58" s="28" t="s">
        <v>13</v>
      </c>
      <c r="G58" s="10" t="s">
        <v>12</v>
      </c>
      <c r="H58" s="11">
        <v>8294000</v>
      </c>
      <c r="I58" s="12" t="s">
        <v>12</v>
      </c>
      <c r="J58" s="29"/>
      <c r="K58" s="29"/>
      <c r="L58" s="29"/>
      <c r="M58" s="30"/>
    </row>
    <row r="59" spans="1:13" ht="40.5" customHeight="1">
      <c r="A59" s="32" t="s">
        <v>147</v>
      </c>
      <c r="B59" s="23" t="s">
        <v>135</v>
      </c>
      <c r="C59" s="8">
        <v>43909</v>
      </c>
      <c r="D59" s="35" t="s">
        <v>148</v>
      </c>
      <c r="E59" s="16" t="s">
        <v>51</v>
      </c>
      <c r="F59" s="32" t="s">
        <v>13</v>
      </c>
      <c r="G59" s="10" t="s">
        <v>12</v>
      </c>
      <c r="H59" s="11">
        <v>39555344</v>
      </c>
      <c r="I59" s="12" t="s">
        <v>12</v>
      </c>
      <c r="J59" s="13"/>
      <c r="K59" s="13"/>
      <c r="L59" s="13"/>
      <c r="M59" s="15"/>
    </row>
    <row r="60" spans="1:13" ht="40.5" customHeight="1">
      <c r="A60" s="32" t="s">
        <v>149</v>
      </c>
      <c r="B60" s="23" t="s">
        <v>135</v>
      </c>
      <c r="C60" s="8">
        <v>43913</v>
      </c>
      <c r="D60" s="35" t="s">
        <v>150</v>
      </c>
      <c r="E60" s="16" t="s">
        <v>151</v>
      </c>
      <c r="F60" s="32" t="s">
        <v>13</v>
      </c>
      <c r="G60" s="10" t="s">
        <v>12</v>
      </c>
      <c r="H60" s="11">
        <v>17160000</v>
      </c>
      <c r="I60" s="12" t="s">
        <v>12</v>
      </c>
      <c r="J60" s="17"/>
      <c r="K60" s="13"/>
      <c r="L60" s="13"/>
      <c r="M60" s="15"/>
    </row>
    <row r="61" spans="1:13" ht="40.5" customHeight="1">
      <c r="A61" s="32" t="s">
        <v>152</v>
      </c>
      <c r="B61" s="23" t="s">
        <v>135</v>
      </c>
      <c r="C61" s="8">
        <v>43915</v>
      </c>
      <c r="D61" s="35" t="s">
        <v>153</v>
      </c>
      <c r="E61" s="16" t="s">
        <v>154</v>
      </c>
      <c r="F61" s="32" t="s">
        <v>58</v>
      </c>
      <c r="G61" s="10" t="s">
        <v>12</v>
      </c>
      <c r="H61" s="11">
        <v>70725600</v>
      </c>
      <c r="I61" s="12" t="s">
        <v>12</v>
      </c>
      <c r="J61" s="13"/>
      <c r="K61" s="13"/>
      <c r="L61" s="13"/>
      <c r="M61" s="15"/>
    </row>
    <row r="62" spans="1:13" ht="40.5" customHeight="1">
      <c r="A62" s="32" t="s">
        <v>155</v>
      </c>
      <c r="B62" s="23" t="s">
        <v>135</v>
      </c>
      <c r="C62" s="8">
        <v>43920</v>
      </c>
      <c r="D62" s="35" t="s">
        <v>156</v>
      </c>
      <c r="E62" s="16" t="s">
        <v>157</v>
      </c>
      <c r="F62" s="32" t="s">
        <v>13</v>
      </c>
      <c r="G62" s="10" t="s">
        <v>12</v>
      </c>
      <c r="H62" s="11">
        <v>2613600</v>
      </c>
      <c r="I62" s="12" t="s">
        <v>12</v>
      </c>
      <c r="J62" s="13"/>
      <c r="K62" s="13"/>
      <c r="L62" s="13"/>
      <c r="M62" s="15"/>
    </row>
    <row r="63" spans="1:13" ht="40.5" customHeight="1">
      <c r="A63" s="32" t="s">
        <v>158</v>
      </c>
      <c r="B63" s="23" t="s">
        <v>135</v>
      </c>
      <c r="C63" s="8">
        <v>43920</v>
      </c>
      <c r="D63" s="35" t="s">
        <v>159</v>
      </c>
      <c r="E63" s="16" t="s">
        <v>160</v>
      </c>
      <c r="F63" s="32" t="s">
        <v>13</v>
      </c>
      <c r="G63" s="10" t="s">
        <v>12</v>
      </c>
      <c r="H63" s="11">
        <v>660000</v>
      </c>
      <c r="I63" s="12" t="s">
        <v>12</v>
      </c>
      <c r="J63" s="13"/>
      <c r="K63" s="13"/>
      <c r="L63" s="13"/>
      <c r="M63" s="15"/>
    </row>
    <row r="64" spans="1:13" ht="40.5" customHeight="1">
      <c r="A64" s="32" t="s">
        <v>161</v>
      </c>
      <c r="B64" s="23" t="s">
        <v>135</v>
      </c>
      <c r="C64" s="8">
        <v>43920</v>
      </c>
      <c r="D64" s="36" t="s">
        <v>113</v>
      </c>
      <c r="E64" s="16" t="s">
        <v>120</v>
      </c>
      <c r="F64" s="32" t="s">
        <v>13</v>
      </c>
      <c r="G64" s="10" t="s">
        <v>12</v>
      </c>
      <c r="H64" s="11">
        <v>7912300</v>
      </c>
      <c r="I64" s="12" t="s">
        <v>12</v>
      </c>
      <c r="J64" s="13"/>
      <c r="K64" s="13"/>
      <c r="L64" s="13"/>
      <c r="M64" s="15"/>
    </row>
    <row r="65" spans="1:13" ht="40.5" customHeight="1">
      <c r="A65" s="32" t="s">
        <v>162</v>
      </c>
      <c r="B65" s="23" t="s">
        <v>135</v>
      </c>
      <c r="C65" s="8">
        <v>43920</v>
      </c>
      <c r="D65" s="36" t="s">
        <v>113</v>
      </c>
      <c r="E65" s="16" t="s">
        <v>120</v>
      </c>
      <c r="F65" s="32" t="s">
        <v>13</v>
      </c>
      <c r="G65" s="10" t="s">
        <v>12</v>
      </c>
      <c r="H65" s="11">
        <v>8099850</v>
      </c>
      <c r="I65" s="12" t="s">
        <v>12</v>
      </c>
      <c r="J65" s="13"/>
      <c r="K65" s="13"/>
      <c r="L65" s="13"/>
      <c r="M65" s="15"/>
    </row>
    <row r="66" spans="1:13" ht="40.5" customHeight="1">
      <c r="A66" s="32" t="s">
        <v>163</v>
      </c>
      <c r="B66" s="23" t="s">
        <v>135</v>
      </c>
      <c r="C66" s="8">
        <v>43920</v>
      </c>
      <c r="D66" s="36" t="s">
        <v>113</v>
      </c>
      <c r="E66" s="16" t="s">
        <v>120</v>
      </c>
      <c r="F66" s="32" t="s">
        <v>13</v>
      </c>
      <c r="G66" s="10" t="s">
        <v>12</v>
      </c>
      <c r="H66" s="11">
        <v>11969870</v>
      </c>
      <c r="I66" s="12" t="s">
        <v>12</v>
      </c>
      <c r="J66" s="13"/>
      <c r="K66" s="13"/>
      <c r="L66" s="13"/>
      <c r="M66" s="15"/>
    </row>
    <row r="67" spans="1:13" ht="40.5" customHeight="1">
      <c r="A67" s="32" t="s">
        <v>164</v>
      </c>
      <c r="B67" s="23" t="s">
        <v>135</v>
      </c>
      <c r="C67" s="8">
        <v>43920</v>
      </c>
      <c r="D67" s="36" t="s">
        <v>174</v>
      </c>
      <c r="E67" s="16" t="s">
        <v>165</v>
      </c>
      <c r="F67" s="32" t="s">
        <v>13</v>
      </c>
      <c r="G67" s="10" t="s">
        <v>12</v>
      </c>
      <c r="H67" s="11">
        <f>7843779*12+4625906*12</f>
        <v>149636220</v>
      </c>
      <c r="I67" s="12" t="s">
        <v>12</v>
      </c>
      <c r="J67" s="13"/>
      <c r="K67" s="13"/>
      <c r="L67" s="13"/>
      <c r="M67" s="15"/>
    </row>
  </sheetData>
  <sheetProtection/>
  <autoFilter ref="A4:M67"/>
  <conditionalFormatting sqref="H41:H42 H44 C48:C52 A34:A39 C24:C27 C30:C42 H27:H35 H46:H52 C5:C6 H5:H6">
    <cfRule type="containsBlanks" priority="46" dxfId="0" stopIfTrue="1">
      <formula>LEN(TRIM(A5))=0</formula>
    </cfRule>
  </conditionalFormatting>
  <conditionalFormatting sqref="D34:D39">
    <cfRule type="containsBlanks" priority="45" dxfId="0">
      <formula>LEN(TRIM(D34))=0</formula>
    </cfRule>
  </conditionalFormatting>
  <conditionalFormatting sqref="H36:H40">
    <cfRule type="containsBlanks" priority="41" dxfId="0" stopIfTrue="1">
      <formula>LEN(TRIM(H36))=0</formula>
    </cfRule>
  </conditionalFormatting>
  <conditionalFormatting sqref="A44:A47">
    <cfRule type="containsBlanks" priority="44" dxfId="0" stopIfTrue="1">
      <formula>LEN(TRIM(A44))=0</formula>
    </cfRule>
  </conditionalFormatting>
  <conditionalFormatting sqref="C43:C47">
    <cfRule type="containsBlanks" priority="43" dxfId="0" stopIfTrue="1">
      <formula>LEN(TRIM(C43))=0</formula>
    </cfRule>
  </conditionalFormatting>
  <conditionalFormatting sqref="D43:D47">
    <cfRule type="containsBlanks" priority="42" dxfId="0">
      <formula>LEN(TRIM(D43))=0</formula>
    </cfRule>
  </conditionalFormatting>
  <conditionalFormatting sqref="D48:D50">
    <cfRule type="containsBlanks" priority="40" dxfId="0">
      <formula>LEN(TRIM(D48))=0</formula>
    </cfRule>
  </conditionalFormatting>
  <conditionalFormatting sqref="H43">
    <cfRule type="containsBlanks" priority="39" dxfId="0" stopIfTrue="1">
      <formula>LEN(TRIM(H43))=0</formula>
    </cfRule>
  </conditionalFormatting>
  <conditionalFormatting sqref="H45">
    <cfRule type="containsBlanks" priority="38" dxfId="0" stopIfTrue="1">
      <formula>LEN(TRIM(H45))=0</formula>
    </cfRule>
  </conditionalFormatting>
  <conditionalFormatting sqref="C29 H7:H10 H24:H25 A10:A15 C7:C18 H12:H18">
    <cfRule type="containsBlanks" priority="35" dxfId="0" stopIfTrue="1">
      <formula>LEN(TRIM(A7))=0</formula>
    </cfRule>
  </conditionalFormatting>
  <conditionalFormatting sqref="D10:D15">
    <cfRule type="containsBlanks" priority="34" dxfId="0">
      <formula>LEN(TRIM(D10))=0</formula>
    </cfRule>
  </conditionalFormatting>
  <conditionalFormatting sqref="H11">
    <cfRule type="containsBlanks" priority="33" dxfId="0" stopIfTrue="1">
      <formula>LEN(TRIM(H11))=0</formula>
    </cfRule>
  </conditionalFormatting>
  <conditionalFormatting sqref="H19:H23">
    <cfRule type="containsBlanks" priority="29" dxfId="0" stopIfTrue="1">
      <formula>LEN(TRIM(H19))=0</formula>
    </cfRule>
  </conditionalFormatting>
  <conditionalFormatting sqref="A19:A23">
    <cfRule type="containsBlanks" priority="32" dxfId="0" stopIfTrue="1">
      <formula>LEN(TRIM(A19))=0</formula>
    </cfRule>
  </conditionalFormatting>
  <conditionalFormatting sqref="C19:C23">
    <cfRule type="containsBlanks" priority="31" dxfId="0" stopIfTrue="1">
      <formula>LEN(TRIM(C19))=0</formula>
    </cfRule>
  </conditionalFormatting>
  <conditionalFormatting sqref="D19:D23">
    <cfRule type="containsBlanks" priority="30" dxfId="0">
      <formula>LEN(TRIM(D19))=0</formula>
    </cfRule>
  </conditionalFormatting>
  <conditionalFormatting sqref="D24:D26">
    <cfRule type="containsBlanks" priority="28" dxfId="0">
      <formula>LEN(TRIM(D24))=0</formula>
    </cfRule>
  </conditionalFormatting>
  <conditionalFormatting sqref="H26">
    <cfRule type="containsBlanks" priority="27" dxfId="0" stopIfTrue="1">
      <formula>LEN(TRIM(H26))=0</formula>
    </cfRule>
  </conditionalFormatting>
  <conditionalFormatting sqref="C28">
    <cfRule type="containsBlanks" priority="26" dxfId="0" stopIfTrue="1">
      <formula>LEN(TRIM(C28))=0</formula>
    </cfRule>
  </conditionalFormatting>
  <conditionalFormatting sqref="A53 H53 C53">
    <cfRule type="containsBlanks" priority="23" dxfId="0" stopIfTrue="1">
      <formula>LEN(TRIM(A53))=0</formula>
    </cfRule>
  </conditionalFormatting>
  <conditionalFormatting sqref="D53">
    <cfRule type="containsBlanks" priority="22" dxfId="0">
      <formula>LEN(TRIM(D53))=0</formula>
    </cfRule>
  </conditionalFormatting>
  <conditionalFormatting sqref="A54 H54 C54">
    <cfRule type="containsBlanks" priority="21" dxfId="0" stopIfTrue="1">
      <formula>LEN(TRIM(A54))=0</formula>
    </cfRule>
  </conditionalFormatting>
  <conditionalFormatting sqref="D54">
    <cfRule type="containsBlanks" priority="20" dxfId="0">
      <formula>LEN(TRIM(D54))=0</formula>
    </cfRule>
  </conditionalFormatting>
  <conditionalFormatting sqref="D54">
    <cfRule type="containsBlanks" priority="19" dxfId="0" stopIfTrue="1">
      <formula>LEN(TRIM(D54))=0</formula>
    </cfRule>
  </conditionalFormatting>
  <conditionalFormatting sqref="A55 H55 C55">
    <cfRule type="containsBlanks" priority="18" dxfId="0" stopIfTrue="1">
      <formula>LEN(TRIM(A55))=0</formula>
    </cfRule>
  </conditionalFormatting>
  <conditionalFormatting sqref="D55">
    <cfRule type="containsBlanks" priority="17" dxfId="0">
      <formula>LEN(TRIM(D55))=0</formula>
    </cfRule>
  </conditionalFormatting>
  <conditionalFormatting sqref="A58 H56:H58 C56:C58">
    <cfRule type="containsBlanks" priority="16" dxfId="0" stopIfTrue="1">
      <formula>LEN(TRIM(A56))=0</formula>
    </cfRule>
  </conditionalFormatting>
  <conditionalFormatting sqref="D58">
    <cfRule type="containsBlanks" priority="15" dxfId="0">
      <formula>LEN(TRIM(D58))=0</formula>
    </cfRule>
  </conditionalFormatting>
  <conditionalFormatting sqref="C59 H59">
    <cfRule type="containsBlanks" priority="14" dxfId="0" stopIfTrue="1">
      <formula>LEN(TRIM(C59))=0</formula>
    </cfRule>
  </conditionalFormatting>
  <conditionalFormatting sqref="C60:C61">
    <cfRule type="containsBlanks" priority="13" dxfId="0" stopIfTrue="1">
      <formula>LEN(TRIM(C60))=0</formula>
    </cfRule>
  </conditionalFormatting>
  <conditionalFormatting sqref="H60:H61">
    <cfRule type="containsBlanks" priority="12" dxfId="0" stopIfTrue="1">
      <formula>LEN(TRIM(H60))=0</formula>
    </cfRule>
  </conditionalFormatting>
  <conditionalFormatting sqref="C62 H62">
    <cfRule type="containsBlanks" priority="11" dxfId="0" stopIfTrue="1">
      <formula>LEN(TRIM(C62))=0</formula>
    </cfRule>
  </conditionalFormatting>
  <conditionalFormatting sqref="H63">
    <cfRule type="containsBlanks" priority="10" dxfId="0" stopIfTrue="1">
      <formula>LEN(TRIM(H63))=0</formula>
    </cfRule>
  </conditionalFormatting>
  <conditionalFormatting sqref="C63">
    <cfRule type="containsBlanks" priority="9" dxfId="0" stopIfTrue="1">
      <formula>LEN(TRIM(C63))=0</formula>
    </cfRule>
  </conditionalFormatting>
  <conditionalFormatting sqref="A64:A66 H64:H66">
    <cfRule type="containsBlanks" priority="8" dxfId="0" stopIfTrue="1">
      <formula>LEN(TRIM(A64))=0</formula>
    </cfRule>
  </conditionalFormatting>
  <conditionalFormatting sqref="C64 C66">
    <cfRule type="containsBlanks" priority="7" dxfId="0" stopIfTrue="1">
      <formula>LEN(TRIM(C64))=0</formula>
    </cfRule>
  </conditionalFormatting>
  <conditionalFormatting sqref="C65">
    <cfRule type="containsBlanks" priority="6" dxfId="0" stopIfTrue="1">
      <formula>LEN(TRIM(C65))=0</formula>
    </cfRule>
  </conditionalFormatting>
  <conditionalFormatting sqref="D64">
    <cfRule type="containsBlanks" priority="5" dxfId="0">
      <formula>LEN(TRIM(D64))=0</formula>
    </cfRule>
  </conditionalFormatting>
  <conditionalFormatting sqref="D65">
    <cfRule type="containsBlanks" priority="4" dxfId="0">
      <formula>LEN(TRIM(D65))=0</formula>
    </cfRule>
  </conditionalFormatting>
  <conditionalFormatting sqref="D66">
    <cfRule type="containsBlanks" priority="3" dxfId="0">
      <formula>LEN(TRIM(D66))=0</formula>
    </cfRule>
  </conditionalFormatting>
  <conditionalFormatting sqref="A67 H67 C67">
    <cfRule type="containsBlanks" priority="2" dxfId="0" stopIfTrue="1">
      <formula>LEN(TRIM(A67))=0</formula>
    </cfRule>
  </conditionalFormatting>
  <conditionalFormatting sqref="D67">
    <cfRule type="containsBlanks" priority="1" dxfId="0">
      <formula>LEN(TRIM(D67))=0</formula>
    </cfRule>
  </conditionalFormatting>
  <dataValidations count="2">
    <dataValidation allowBlank="1" showInputMessage="1" showErrorMessage="1" imeMode="off" sqref="D40:D42 D51:D63 D16:D18 D27:D33 D67 D5:D9"/>
    <dataValidation allowBlank="1" showInputMessage="1" showErrorMessage="1" prompt="「単価契約」の場合は単価に予定数量を乗じてください。" sqref="H5:H67"/>
  </dataValidations>
  <printOptions/>
  <pageMargins left="0.7874015748031497" right="0.3937007874015748" top="0.5905511811023623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9.00390625" defaultRowHeight="13.5"/>
  <cols>
    <col min="1" max="1" width="25.625" style="1" customWidth="1"/>
    <col min="2" max="2" width="40.875" style="1" customWidth="1"/>
    <col min="3" max="3" width="9.50390625" style="1" customWidth="1"/>
    <col min="4" max="4" width="30.625" style="1" customWidth="1"/>
    <col min="5" max="5" width="30.625" style="21" customWidth="1"/>
    <col min="6" max="6" width="15.625" style="21" customWidth="1"/>
    <col min="7" max="7" width="9.00390625" style="1" customWidth="1"/>
    <col min="8" max="8" width="12.875" style="1" bestFit="1" customWidth="1"/>
    <col min="9" max="13" width="9.00390625" style="1" customWidth="1"/>
    <col min="14" max="16384" width="9.00390625" style="1" customWidth="1"/>
  </cols>
  <sheetData>
    <row r="1" ht="13.5">
      <c r="M1" s="20" t="s">
        <v>7</v>
      </c>
    </row>
    <row r="2" ht="13.5">
      <c r="A2" s="1" t="s">
        <v>6</v>
      </c>
    </row>
    <row r="4" spans="1:13" ht="40.5" customHeight="1">
      <c r="A4" s="2" t="s">
        <v>9</v>
      </c>
      <c r="B4" s="16" t="s">
        <v>0</v>
      </c>
      <c r="C4" s="2" t="s">
        <v>1</v>
      </c>
      <c r="D4" s="2" t="s">
        <v>15</v>
      </c>
      <c r="E4" s="2" t="s">
        <v>36</v>
      </c>
      <c r="F4" s="2" t="s">
        <v>8</v>
      </c>
      <c r="G4" s="16" t="s">
        <v>2</v>
      </c>
      <c r="H4" s="2" t="s">
        <v>3</v>
      </c>
      <c r="I4" s="2" t="s">
        <v>4</v>
      </c>
      <c r="J4" s="4" t="s">
        <v>10</v>
      </c>
      <c r="K4" s="5"/>
      <c r="L4" s="6"/>
      <c r="M4" s="16" t="s">
        <v>5</v>
      </c>
    </row>
    <row r="5" spans="1:13" ht="40.5" customHeight="1">
      <c r="A5" s="7" t="s">
        <v>59</v>
      </c>
      <c r="B5" s="23" t="s">
        <v>35</v>
      </c>
      <c r="C5" s="8">
        <v>43552</v>
      </c>
      <c r="D5" s="9" t="s">
        <v>23</v>
      </c>
      <c r="E5" s="16" t="s">
        <v>51</v>
      </c>
      <c r="F5" s="7" t="s">
        <v>13</v>
      </c>
      <c r="G5" s="10" t="s">
        <v>12</v>
      </c>
      <c r="H5" s="11">
        <v>2700000</v>
      </c>
      <c r="I5" s="12" t="s">
        <v>12</v>
      </c>
      <c r="J5" s="13"/>
      <c r="K5" s="13"/>
      <c r="L5" s="13"/>
      <c r="M5" s="15"/>
    </row>
    <row r="6" spans="1:13" ht="40.5" customHeight="1">
      <c r="A6" s="7" t="s">
        <v>60</v>
      </c>
      <c r="B6" s="23" t="s">
        <v>35</v>
      </c>
      <c r="C6" s="8">
        <v>43552</v>
      </c>
      <c r="D6" s="9" t="s">
        <v>23</v>
      </c>
      <c r="E6" s="16" t="s">
        <v>51</v>
      </c>
      <c r="F6" s="7" t="s">
        <v>13</v>
      </c>
      <c r="G6" s="10" t="s">
        <v>12</v>
      </c>
      <c r="H6" s="11">
        <v>10130400</v>
      </c>
      <c r="I6" s="12" t="s">
        <v>12</v>
      </c>
      <c r="J6" s="13"/>
      <c r="K6" s="13"/>
      <c r="L6" s="13"/>
      <c r="M6" s="15"/>
    </row>
    <row r="7" spans="1:13" ht="40.5" customHeight="1">
      <c r="A7" s="7" t="s">
        <v>34</v>
      </c>
      <c r="B7" s="23" t="s">
        <v>35</v>
      </c>
      <c r="C7" s="8">
        <v>43553</v>
      </c>
      <c r="D7" s="9" t="s">
        <v>56</v>
      </c>
      <c r="E7" s="16" t="s">
        <v>57</v>
      </c>
      <c r="F7" s="7" t="s">
        <v>58</v>
      </c>
      <c r="G7" s="10" t="s">
        <v>12</v>
      </c>
      <c r="H7" s="11">
        <v>1009024711</v>
      </c>
      <c r="I7" s="12" t="s">
        <v>12</v>
      </c>
      <c r="J7" s="13"/>
      <c r="K7" s="13"/>
      <c r="L7" s="13"/>
      <c r="M7" s="15"/>
    </row>
    <row r="8" spans="1:13" ht="40.5" customHeight="1">
      <c r="A8" s="7" t="s">
        <v>61</v>
      </c>
      <c r="B8" s="23" t="s">
        <v>35</v>
      </c>
      <c r="C8" s="8">
        <v>43553</v>
      </c>
      <c r="D8" s="9" t="s">
        <v>19</v>
      </c>
      <c r="E8" s="16" t="s">
        <v>42</v>
      </c>
      <c r="F8" s="7" t="s">
        <v>13</v>
      </c>
      <c r="G8" s="10" t="s">
        <v>12</v>
      </c>
      <c r="H8" s="11">
        <v>5553360</v>
      </c>
      <c r="I8" s="12" t="s">
        <v>12</v>
      </c>
      <c r="J8" s="17"/>
      <c r="K8" s="13"/>
      <c r="L8" s="13"/>
      <c r="M8" s="15"/>
    </row>
    <row r="9" spans="1:13" ht="40.5" customHeight="1">
      <c r="A9" s="7" t="s">
        <v>62</v>
      </c>
      <c r="B9" s="23" t="s">
        <v>35</v>
      </c>
      <c r="C9" s="8">
        <v>43553</v>
      </c>
      <c r="D9" s="9" t="s">
        <v>19</v>
      </c>
      <c r="E9" s="16" t="s">
        <v>42</v>
      </c>
      <c r="F9" s="7" t="s">
        <v>13</v>
      </c>
      <c r="G9" s="10" t="s">
        <v>12</v>
      </c>
      <c r="H9" s="11">
        <v>3998160</v>
      </c>
      <c r="I9" s="12" t="s">
        <v>12</v>
      </c>
      <c r="J9" s="13"/>
      <c r="K9" s="13"/>
      <c r="L9" s="13"/>
      <c r="M9" s="15"/>
    </row>
    <row r="10" spans="1:13" ht="40.5" customHeight="1">
      <c r="A10" s="7" t="s">
        <v>63</v>
      </c>
      <c r="B10" s="23" t="s">
        <v>35</v>
      </c>
      <c r="C10" s="8">
        <v>43553</v>
      </c>
      <c r="D10" s="9" t="s">
        <v>19</v>
      </c>
      <c r="E10" s="16" t="s">
        <v>42</v>
      </c>
      <c r="F10" s="7" t="s">
        <v>13</v>
      </c>
      <c r="G10" s="10" t="s">
        <v>12</v>
      </c>
      <c r="H10" s="11">
        <v>6201360</v>
      </c>
      <c r="I10" s="12" t="s">
        <v>12</v>
      </c>
      <c r="J10" s="13"/>
      <c r="K10" s="13"/>
      <c r="L10" s="13"/>
      <c r="M10" s="15"/>
    </row>
    <row r="11" spans="1:13" ht="40.5" customHeight="1">
      <c r="A11" s="7" t="s">
        <v>64</v>
      </c>
      <c r="B11" s="23" t="s">
        <v>35</v>
      </c>
      <c r="C11" s="8">
        <v>43553</v>
      </c>
      <c r="D11" s="9" t="s">
        <v>65</v>
      </c>
      <c r="E11" s="16" t="s">
        <v>42</v>
      </c>
      <c r="F11" s="7" t="s">
        <v>13</v>
      </c>
      <c r="G11" s="10" t="s">
        <v>12</v>
      </c>
      <c r="H11" s="11">
        <v>8847360</v>
      </c>
      <c r="I11" s="12" t="s">
        <v>12</v>
      </c>
      <c r="J11" s="17"/>
      <c r="K11" s="13"/>
      <c r="L11" s="13"/>
      <c r="M11" s="15"/>
    </row>
    <row r="12" spans="1:13" ht="40.5" customHeight="1">
      <c r="A12" s="7" t="s">
        <v>18</v>
      </c>
      <c r="B12" s="23" t="s">
        <v>35</v>
      </c>
      <c r="C12" s="8">
        <v>43553</v>
      </c>
      <c r="D12" s="9" t="s">
        <v>14</v>
      </c>
      <c r="E12" s="16" t="s">
        <v>40</v>
      </c>
      <c r="F12" s="7" t="s">
        <v>13</v>
      </c>
      <c r="G12" s="10" t="s">
        <v>12</v>
      </c>
      <c r="H12" s="11">
        <v>10940832</v>
      </c>
      <c r="I12" s="12" t="s">
        <v>12</v>
      </c>
      <c r="J12" s="13"/>
      <c r="K12" s="13"/>
      <c r="L12" s="13"/>
      <c r="M12" s="15"/>
    </row>
    <row r="13" spans="1:13" ht="40.5" customHeight="1">
      <c r="A13" s="7" t="s">
        <v>52</v>
      </c>
      <c r="B13" s="23" t="s">
        <v>35</v>
      </c>
      <c r="C13" s="8">
        <v>43555</v>
      </c>
      <c r="D13" s="19" t="s">
        <v>53</v>
      </c>
      <c r="E13" s="16" t="s">
        <v>54</v>
      </c>
      <c r="F13" s="7" t="s">
        <v>13</v>
      </c>
      <c r="G13" s="10" t="s">
        <v>12</v>
      </c>
      <c r="H13" s="11">
        <v>5896800</v>
      </c>
      <c r="I13" s="12" t="s">
        <v>12</v>
      </c>
      <c r="J13" s="13"/>
      <c r="K13" s="13"/>
      <c r="L13" s="13"/>
      <c r="M13" s="15"/>
    </row>
    <row r="14" spans="1:13" ht="40.5" customHeight="1">
      <c r="A14" s="7" t="s">
        <v>55</v>
      </c>
      <c r="B14" s="23" t="s">
        <v>35</v>
      </c>
      <c r="C14" s="8">
        <v>43555</v>
      </c>
      <c r="D14" s="9" t="s">
        <v>21</v>
      </c>
      <c r="E14" s="16" t="s">
        <v>49</v>
      </c>
      <c r="F14" s="7" t="s">
        <v>13</v>
      </c>
      <c r="G14" s="10" t="s">
        <v>12</v>
      </c>
      <c r="H14" s="11">
        <v>5914080</v>
      </c>
      <c r="I14" s="12" t="s">
        <v>12</v>
      </c>
      <c r="J14" s="13"/>
      <c r="K14" s="13"/>
      <c r="L14" s="13"/>
      <c r="M14" s="15"/>
    </row>
    <row r="15" spans="1:13" ht="40.5" customHeight="1">
      <c r="A15" s="7" t="s">
        <v>16</v>
      </c>
      <c r="B15" s="23" t="s">
        <v>35</v>
      </c>
      <c r="C15" s="8">
        <v>43555</v>
      </c>
      <c r="D15" s="19" t="s">
        <v>25</v>
      </c>
      <c r="E15" s="16" t="s">
        <v>43</v>
      </c>
      <c r="F15" s="7" t="s">
        <v>13</v>
      </c>
      <c r="G15" s="10" t="s">
        <v>12</v>
      </c>
      <c r="H15" s="11">
        <v>12253680</v>
      </c>
      <c r="I15" s="12" t="s">
        <v>12</v>
      </c>
      <c r="J15" s="17"/>
      <c r="K15" s="13"/>
      <c r="L15" s="13"/>
      <c r="M15" s="15"/>
    </row>
    <row r="16" spans="1:13" ht="40.5" customHeight="1">
      <c r="A16" s="7" t="s">
        <v>17</v>
      </c>
      <c r="B16" s="23" t="s">
        <v>35</v>
      </c>
      <c r="C16" s="8">
        <v>43555</v>
      </c>
      <c r="D16" s="19" t="s">
        <v>20</v>
      </c>
      <c r="E16" s="16" t="s">
        <v>44</v>
      </c>
      <c r="F16" s="7" t="s">
        <v>13</v>
      </c>
      <c r="G16" s="10" t="s">
        <v>12</v>
      </c>
      <c r="H16" s="11">
        <v>18252000</v>
      </c>
      <c r="I16" s="12" t="s">
        <v>12</v>
      </c>
      <c r="J16" s="13"/>
      <c r="K16" s="13"/>
      <c r="L16" s="13"/>
      <c r="M16" s="15"/>
    </row>
    <row r="17" spans="1:13" ht="40.5" customHeight="1">
      <c r="A17" s="7" t="s">
        <v>30</v>
      </c>
      <c r="B17" s="23" t="s">
        <v>35</v>
      </c>
      <c r="C17" s="8">
        <v>43555</v>
      </c>
      <c r="D17" s="19" t="s">
        <v>26</v>
      </c>
      <c r="E17" s="16" t="s">
        <v>45</v>
      </c>
      <c r="F17" s="7" t="s">
        <v>13</v>
      </c>
      <c r="G17" s="10" t="s">
        <v>12</v>
      </c>
      <c r="H17" s="11">
        <v>10625102</v>
      </c>
      <c r="I17" s="12" t="s">
        <v>12</v>
      </c>
      <c r="J17" s="13"/>
      <c r="K17" s="13"/>
      <c r="L17" s="13"/>
      <c r="M17" s="15"/>
    </row>
    <row r="18" spans="1:13" ht="40.5" customHeight="1">
      <c r="A18" s="7" t="s">
        <v>31</v>
      </c>
      <c r="B18" s="23" t="s">
        <v>35</v>
      </c>
      <c r="C18" s="8">
        <v>43555</v>
      </c>
      <c r="D18" s="19" t="s">
        <v>27</v>
      </c>
      <c r="E18" s="16" t="s">
        <v>46</v>
      </c>
      <c r="F18" s="7" t="s">
        <v>13</v>
      </c>
      <c r="G18" s="10" t="s">
        <v>12</v>
      </c>
      <c r="H18" s="11">
        <v>51971544</v>
      </c>
      <c r="I18" s="12" t="s">
        <v>12</v>
      </c>
      <c r="J18" s="13"/>
      <c r="K18" s="13"/>
      <c r="L18" s="13"/>
      <c r="M18" s="15"/>
    </row>
    <row r="19" spans="1:13" ht="40.5" customHeight="1">
      <c r="A19" s="7" t="s">
        <v>32</v>
      </c>
      <c r="B19" s="23" t="s">
        <v>35</v>
      </c>
      <c r="C19" s="8">
        <v>43555</v>
      </c>
      <c r="D19" s="19" t="s">
        <v>28</v>
      </c>
      <c r="E19" s="16" t="s">
        <v>47</v>
      </c>
      <c r="F19" s="7" t="s">
        <v>13</v>
      </c>
      <c r="G19" s="10" t="s">
        <v>12</v>
      </c>
      <c r="H19" s="11">
        <v>60092928</v>
      </c>
      <c r="I19" s="12" t="s">
        <v>12</v>
      </c>
      <c r="J19" s="13"/>
      <c r="K19" s="13"/>
      <c r="L19" s="13"/>
      <c r="M19" s="15"/>
    </row>
    <row r="20" spans="1:13" ht="40.5" customHeight="1">
      <c r="A20" s="7" t="s">
        <v>32</v>
      </c>
      <c r="B20" s="23" t="s">
        <v>35</v>
      </c>
      <c r="C20" s="8">
        <v>43555</v>
      </c>
      <c r="D20" s="19" t="s">
        <v>29</v>
      </c>
      <c r="E20" s="16" t="s">
        <v>48</v>
      </c>
      <c r="F20" s="7" t="s">
        <v>13</v>
      </c>
      <c r="G20" s="10" t="s">
        <v>12</v>
      </c>
      <c r="H20" s="11">
        <v>99035136</v>
      </c>
      <c r="I20" s="12" t="s">
        <v>12</v>
      </c>
      <c r="J20" s="13"/>
      <c r="K20" s="13"/>
      <c r="L20" s="13"/>
      <c r="M20" s="15"/>
    </row>
    <row r="21" spans="1:13" ht="40.5" customHeight="1">
      <c r="A21" s="7" t="s">
        <v>33</v>
      </c>
      <c r="B21" s="23" t="s">
        <v>35</v>
      </c>
      <c r="C21" s="8">
        <v>43555</v>
      </c>
      <c r="D21" s="19" t="s">
        <v>29</v>
      </c>
      <c r="E21" s="16" t="s">
        <v>48</v>
      </c>
      <c r="F21" s="7" t="s">
        <v>13</v>
      </c>
      <c r="G21" s="10" t="s">
        <v>12</v>
      </c>
      <c r="H21" s="11">
        <v>85573281</v>
      </c>
      <c r="I21" s="12" t="s">
        <v>12</v>
      </c>
      <c r="J21" s="13"/>
      <c r="K21" s="13"/>
      <c r="L21" s="13"/>
      <c r="M21" s="15"/>
    </row>
  </sheetData>
  <sheetProtection/>
  <conditionalFormatting sqref="A13:A21 C10:C21 H10:H21 C5:C6 H5:H6">
    <cfRule type="containsBlanks" priority="108" dxfId="0" stopIfTrue="1">
      <formula>LEN(TRIM(A5))=0</formula>
    </cfRule>
  </conditionalFormatting>
  <conditionalFormatting sqref="D13:D21">
    <cfRule type="containsBlanks" priority="95" dxfId="0">
      <formula>LEN(TRIM(D13))=0</formula>
    </cfRule>
  </conditionalFormatting>
  <conditionalFormatting sqref="C7:C9">
    <cfRule type="containsBlanks" priority="16" dxfId="0" stopIfTrue="1">
      <formula>LEN(TRIM(C7))=0</formula>
    </cfRule>
  </conditionalFormatting>
  <conditionalFormatting sqref="H7:H9">
    <cfRule type="containsBlanks" priority="15" dxfId="0" stopIfTrue="1">
      <formula>LEN(TRIM(H7))=0</formula>
    </cfRule>
  </conditionalFormatting>
  <dataValidations count="2">
    <dataValidation allowBlank="1" showInputMessage="1" showErrorMessage="1" imeMode="off" sqref="D5:D21"/>
    <dataValidation allowBlank="1" showInputMessage="1" showErrorMessage="1" prompt="「単価契約」の場合は単価に予定数量を乗じてください。" sqref="H5:H21"/>
  </dataValidations>
  <printOptions/>
  <pageMargins left="0.7874015748031497" right="0.3937007874015748" top="0.5905511811023623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浅見　貴大／Asami,Takahiro</cp:lastModifiedBy>
  <cp:lastPrinted>2020-06-17T17:18:39Z</cp:lastPrinted>
  <dcterms:created xsi:type="dcterms:W3CDTF">2007-06-22T02:57:32Z</dcterms:created>
  <dcterms:modified xsi:type="dcterms:W3CDTF">2021-01-26T11:53:34Z</dcterms:modified>
  <cp:category/>
  <cp:version/>
  <cp:contentType/>
  <cp:contentStatus/>
</cp:coreProperties>
</file>